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Лист1" sheetId="1" r:id="rId1"/>
    <sheet name="Лист2" sheetId="2" r:id="rId2"/>
  </sheets>
  <definedNames>
    <definedName name="_xlnm._FilterDatabase" localSheetId="1" hidden="1">Лист2!$B$4:$C$49</definedName>
  </definedNames>
  <calcPr calcId="152511"/>
</workbook>
</file>

<file path=xl/calcChain.xml><?xml version="1.0" encoding="utf-8"?>
<calcChain xmlns="http://schemas.openxmlformats.org/spreadsheetml/2006/main">
  <c r="A6" i="2" l="1"/>
  <c r="A7" i="2"/>
  <c r="A8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5" i="2"/>
  <c r="G24" i="1" l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3" i="1"/>
  <c r="J48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3" i="1"/>
  <c r="E33" i="1" l="1"/>
  <c r="G23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4" i="1"/>
  <c r="G48" i="1"/>
  <c r="G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3" i="1"/>
</calcChain>
</file>

<file path=xl/sharedStrings.xml><?xml version="1.0" encoding="utf-8"?>
<sst xmlns="http://schemas.openxmlformats.org/spreadsheetml/2006/main" count="121" uniqueCount="84">
  <si>
    <t xml:space="preserve">            ГБУЗ КО ЦРБ Козельского района</t>
  </si>
  <si>
    <t xml:space="preserve">            ГБУЗ КО ЦРБ Ульяновского района</t>
  </si>
  <si>
    <t xml:space="preserve">            ГБУЗ КО ЦРБ Перемышльского района</t>
  </si>
  <si>
    <t xml:space="preserve">            ГБУЗ КО ЦРБ Хвастовичского района</t>
  </si>
  <si>
    <t xml:space="preserve">            ГБУЗ КО ЦРБ Жиздринского района</t>
  </si>
  <si>
    <t xml:space="preserve">            ГБУЗ КО ЦРБ Мещовского района</t>
  </si>
  <si>
    <t xml:space="preserve">            ГБУЗ КО ЦРБ Бабынинского района</t>
  </si>
  <si>
    <t xml:space="preserve">            ГБУЗ КО ЦРБ Сухиничского района</t>
  </si>
  <si>
    <t xml:space="preserve">            ГБУЗ КО ЦРБ Думиничского района</t>
  </si>
  <si>
    <t xml:space="preserve">            ГБУЗ КО ЦРБ Медынского района</t>
  </si>
  <si>
    <t xml:space="preserve">            ГБУЗ КО ЦРБ Юхновского района</t>
  </si>
  <si>
    <t xml:space="preserve">            ГБУЗ КО ЦРБ Дзержинского района</t>
  </si>
  <si>
    <t xml:space="preserve">            ГБУЗ КО ЦРБ Кировского района</t>
  </si>
  <si>
    <t xml:space="preserve">            ГБУЗ КО ЦРБ Людиновского района</t>
  </si>
  <si>
    <t xml:space="preserve">            ГБУЗ КО ЦРБ Спас-Деменского района</t>
  </si>
  <si>
    <t xml:space="preserve">            ГБУЗ КО ЦРБ Куйбышевского района</t>
  </si>
  <si>
    <t xml:space="preserve">            ГБУЗ КО ЦРБ Мосальского района</t>
  </si>
  <si>
    <t xml:space="preserve">            ГБУЗ КО ЦРБ Барятинского района</t>
  </si>
  <si>
    <t xml:space="preserve">            ГБУЗ КО ЦРБ Боровского района</t>
  </si>
  <si>
    <t xml:space="preserve">            ГБУЗ КО ЦРБ Малоярославецкого района</t>
  </si>
  <si>
    <t xml:space="preserve">            ГБУЗ КО ЦРБ Жуковского района</t>
  </si>
  <si>
    <t xml:space="preserve">            ГБУЗ КО ГП Кременки</t>
  </si>
  <si>
    <t xml:space="preserve">            ГБУЗ КО ЦРБ Тарусского района</t>
  </si>
  <si>
    <t xml:space="preserve">            ГБУЗ КО ЦРБ Ферзиковского района</t>
  </si>
  <si>
    <t xml:space="preserve">            ГБУЗ КО ЦРБ Износковского района</t>
  </si>
  <si>
    <t xml:space="preserve"> ГБУЗ КО "Калужское областное БСМЭ"</t>
  </si>
  <si>
    <t xml:space="preserve"> ГБУЗ КО "Калужский областной клинический КВД"</t>
  </si>
  <si>
    <t xml:space="preserve"> ГБУЗ КО "Областная туберкулезная больница"</t>
  </si>
  <si>
    <t>ГБУЗ КО "Калужская областная детская больница"</t>
  </si>
  <si>
    <t xml:space="preserve"> ГБУЗ КО "Калужская областная клиническая БСМП"</t>
  </si>
  <si>
    <t xml:space="preserve"> ГБУЗ КО "Городская больница №2 Сосновая роща"</t>
  </si>
  <si>
    <t xml:space="preserve"> ГАУЗ КО "Калужский областной ВФД"</t>
  </si>
  <si>
    <t>ГБУЗ КО "КОКОД"</t>
  </si>
  <si>
    <t>ГАУЗ КО "КОСП"</t>
  </si>
  <si>
    <t xml:space="preserve"> ГБУЗ КО "Калужская областная клиническая больница"</t>
  </si>
  <si>
    <t xml:space="preserve"> ГБУЗ КО "Городской родильный дом"</t>
  </si>
  <si>
    <t xml:space="preserve"> ГБУЗ КО "Детская городская больница"</t>
  </si>
  <si>
    <t xml:space="preserve"> ГБУЗ КО КГБ №5</t>
  </si>
  <si>
    <t xml:space="preserve"> ГБУЗ КО КГБ №4</t>
  </si>
  <si>
    <t>ГБУЗ КО "Городская поликлиника"</t>
  </si>
  <si>
    <t xml:space="preserve"> ГБУЗ КО МСЧ № 2</t>
  </si>
  <si>
    <t xml:space="preserve"> ГБУЗ КО МСЧ № 1</t>
  </si>
  <si>
    <t xml:space="preserve"> ГАУЗ КО "КО СЦИЗ и СПИД"</t>
  </si>
  <si>
    <t>МО</t>
  </si>
  <si>
    <t xml:space="preserve"> ГБУЗ КО "Калужская областная псих. больница"</t>
  </si>
  <si>
    <t xml:space="preserve"> ГБУЗ КО "Наркологический диспансер КO"</t>
  </si>
  <si>
    <t>ГАУЗ КО "КО детская стомат. поликлиника"</t>
  </si>
  <si>
    <t>количество посещений всего</t>
  </si>
  <si>
    <t>оформлено посещений врачом</t>
  </si>
  <si>
    <t>в посещении оформлен протокол</t>
  </si>
  <si>
    <t>январь</t>
  </si>
  <si>
    <t>февраль</t>
  </si>
  <si>
    <t>март</t>
  </si>
  <si>
    <t>-</t>
  </si>
  <si>
    <t>%</t>
  </si>
  <si>
    <t>ГБУЗ КО ЦРБ Мосальского района</t>
  </si>
  <si>
    <t>ГБУЗ КО ЦРБ Сухиничского района</t>
  </si>
  <si>
    <t>ГБУЗ КО ЦРБ Мещовского района</t>
  </si>
  <si>
    <t>ГБУЗ КО ЦРБ Барятинского района</t>
  </si>
  <si>
    <t>ГБУЗ КО ЦРБ Хвастовичского района</t>
  </si>
  <si>
    <t>ГБУЗ КО ЦРБ Тарусского района</t>
  </si>
  <si>
    <t>ГБУЗ КО ЦРБ Износковского района</t>
  </si>
  <si>
    <t>ГБУЗ КО ЦРБ Дзержинского района</t>
  </si>
  <si>
    <t>ГБУЗ КО ЦРБ Кировского района</t>
  </si>
  <si>
    <t>ГБУЗ КО ЦРБ Медынского района</t>
  </si>
  <si>
    <t>ГБУЗ КО ЦРБ Ферзиковского района</t>
  </si>
  <si>
    <t>ГБУЗ КО ЦРБ Боровского района</t>
  </si>
  <si>
    <t>ГБУЗ КО ЦРБ Юхновского района</t>
  </si>
  <si>
    <t>ГБУЗ КО ГП Кременки</t>
  </si>
  <si>
    <t>ГБУЗ КО ЦРБ Спас-Деменского района</t>
  </si>
  <si>
    <t>ГБУЗ КО ЦРБ Бабынинского района</t>
  </si>
  <si>
    <t>ГБУЗ КО ЦРБ Козельского района</t>
  </si>
  <si>
    <t>ГБУЗ КО ЦРБ Куйбышевского района</t>
  </si>
  <si>
    <t>ГБУЗ КО ЦРБ Людиновского района</t>
  </si>
  <si>
    <t>ГБУЗ КО ЦРБ Ульяновского района</t>
  </si>
  <si>
    <t>ГБУЗ КО ЦРБ Жуковского района</t>
  </si>
  <si>
    <t xml:space="preserve"> ГБУЗ КО ЦРБ Перемышльского района</t>
  </si>
  <si>
    <t>ГБУЗ КО ЦРБ Жиздринского района</t>
  </si>
  <si>
    <t>ГБУЗ КО ЦРБ Думиничского района</t>
  </si>
  <si>
    <t>ГБУЗ КО ЦРБ Малоярославецкого района</t>
  </si>
  <si>
    <t>Наименование МО</t>
  </si>
  <si>
    <t>Приложение 1</t>
  </si>
  <si>
    <t xml:space="preserve"> План выездов по аудиту развития информатизации </t>
  </si>
  <si>
    <t xml:space="preserve"> Дата выезда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</si>
</sst>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 wrapText="1"/>
    </xf>
    <xf numFmtId="0" fontId="3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3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0" fillId="3" borderId="0" xfId="0" applyFill="1" applyAlignment="1">
      <alignment wrapText="1"/>
    </xf>
    <xf numFmtId="0" fontId="3" fillId="2" borderId="4" xfId="0" applyFont="1" applyFill="1" applyBorder="1" applyAlignment="1">
      <alignment wrapText="1"/>
    </xf>
    <xf numFmtId="0" fontId="0" fillId="2" borderId="0" xfId="0" applyFill="1"/>
    <xf numFmtId="0" fontId="3" fillId="4" borderId="1" xfId="0" applyFont="1" applyFill="1" applyBorder="1" applyAlignment="1">
      <alignment wrapText="1"/>
    </xf>
    <xf numFmtId="0" fontId="0" fillId="4" borderId="0" xfId="0" applyFill="1"/>
    <xf numFmtId="0" fontId="0" fillId="5" borderId="0" xfId="0" applyFill="1" applyAlignment="1">
      <alignment horizontal="left" wrapText="1"/>
    </xf>
    <xf numFmtId="2" fontId="3" fillId="3" borderId="1" xfId="0" applyNumberFormat="1" applyFont="1" applyFill="1" applyBorder="1" applyAlignment="1">
      <alignment wrapText="1"/>
    </xf>
    <xf numFmtId="2" fontId="0" fillId="3" borderId="0" xfId="0" applyNumberFormat="1" applyFill="1" applyAlignment="1">
      <alignment wrapText="1"/>
    </xf>
    <xf numFmtId="2" fontId="0" fillId="3" borderId="0" xfId="0" applyNumberFormat="1" applyFill="1" applyBorder="1"/>
    <xf numFmtId="2" fontId="0" fillId="3" borderId="0" xfId="0" applyNumberFormat="1" applyFill="1"/>
    <xf numFmtId="0" fontId="3" fillId="2" borderId="3" xfId="0" applyFont="1" applyFill="1" applyBorder="1" applyAlignment="1">
      <alignment wrapText="1"/>
    </xf>
    <xf numFmtId="2" fontId="3" fillId="2" borderId="3" xfId="0" applyNumberFormat="1" applyFont="1" applyFill="1" applyBorder="1" applyAlignment="1">
      <alignment wrapText="1"/>
    </xf>
    <xf numFmtId="2" fontId="0" fillId="2" borderId="0" xfId="0" applyNumberFormat="1" applyFill="1"/>
    <xf numFmtId="0" fontId="0" fillId="3" borderId="3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2" borderId="11" xfId="0" applyFill="1" applyBorder="1" applyAlignment="1"/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2" fontId="0" fillId="3" borderId="1" xfId="0" applyNumberFormat="1" applyFill="1" applyBorder="1" applyAlignment="1">
      <alignment wrapText="1"/>
    </xf>
    <xf numFmtId="0" fontId="0" fillId="0" borderId="1" xfId="0" applyBorder="1"/>
    <xf numFmtId="2" fontId="0" fillId="3" borderId="1" xfId="0" applyNumberFormat="1" applyFill="1" applyBorder="1"/>
    <xf numFmtId="0" fontId="0" fillId="2" borderId="1" xfId="0" applyFill="1" applyBorder="1"/>
    <xf numFmtId="0" fontId="0" fillId="0" borderId="1" xfId="0" applyFill="1" applyBorder="1"/>
    <xf numFmtId="2" fontId="0" fillId="2" borderId="1" xfId="0" applyNumberFormat="1" applyFill="1" applyBorder="1"/>
    <xf numFmtId="0" fontId="1" fillId="0" borderId="1" xfId="0" applyFont="1" applyBorder="1"/>
    <xf numFmtId="0" fontId="0" fillId="4" borderId="8" xfId="0" applyFill="1" applyBorder="1"/>
    <xf numFmtId="0" fontId="0" fillId="4" borderId="2" xfId="0" applyFill="1" applyBorder="1"/>
    <xf numFmtId="2" fontId="3" fillId="4" borderId="3" xfId="0" applyNumberFormat="1" applyFont="1" applyFill="1" applyBorder="1" applyAlignment="1">
      <alignment wrapText="1"/>
    </xf>
    <xf numFmtId="2" fontId="0" fillId="4" borderId="1" xfId="0" applyNumberFormat="1" applyFill="1" applyBorder="1"/>
    <xf numFmtId="2" fontId="0" fillId="4" borderId="0" xfId="0" applyNumberFormat="1" applyFill="1"/>
    <xf numFmtId="0" fontId="0" fillId="4" borderId="5" xfId="0" applyFill="1" applyBorder="1" applyAlignment="1"/>
    <xf numFmtId="0" fontId="0" fillId="4" borderId="6" xfId="0" applyFill="1" applyBorder="1" applyAlignment="1"/>
    <xf numFmtId="0" fontId="0" fillId="4" borderId="7" xfId="0" applyFill="1" applyBorder="1" applyAlignment="1"/>
    <xf numFmtId="0" fontId="0" fillId="2" borderId="4" xfId="0" applyFill="1" applyBorder="1" applyAlignment="1"/>
    <xf numFmtId="2" fontId="3" fillId="4" borderId="1" xfId="0" applyNumberFormat="1" applyFont="1" applyFill="1" applyBorder="1" applyAlignment="1">
      <alignment wrapText="1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0" fontId="0" fillId="6" borderId="0" xfId="0" applyFill="1"/>
    <xf numFmtId="0" fontId="3" fillId="6" borderId="0" xfId="0" applyFont="1" applyFill="1"/>
    <xf numFmtId="0" fontId="0" fillId="0" borderId="11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/>
    <xf numFmtId="2" fontId="0" fillId="0" borderId="0" xfId="0" applyNumberFormat="1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wrapText="1"/>
    </xf>
    <xf numFmtId="0" fontId="0" fillId="3" borderId="11" xfId="0" applyFill="1" applyBorder="1" applyAlignment="1">
      <alignment horizontal="left"/>
    </xf>
    <xf numFmtId="0" fontId="0" fillId="0" borderId="4" xfId="0" applyBorder="1" applyAlignment="1">
      <alignment horizontal="left"/>
    </xf>
    <xf numFmtId="14" fontId="0" fillId="0" borderId="12" xfId="0" applyNumberFormat="1" applyFill="1" applyBorder="1" applyAlignment="1">
      <alignment wrapText="1"/>
    </xf>
    <xf numFmtId="0" fontId="0" fillId="0" borderId="1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0" fillId="0" borderId="0" xfId="0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0"/>
  <sheetViews>
    <sheetView topLeftCell="A22" workbookViewId="0">
      <selection activeCell="A46" sqref="A46:XFD46"/>
    </sheetView>
  </sheetViews>
  <sheetFormatPr defaultRowHeight="14.4" x14ac:dyDescent="0.3"/>
  <cols>
    <col min="1" max="1" width="3" customWidth="1"/>
    <col min="2" max="2" width="51" style="1" customWidth="1"/>
    <col min="3" max="3" width="10" style="9" customWidth="1"/>
    <col min="4" max="4" width="10.109375" style="3" customWidth="1"/>
    <col min="5" max="5" width="6" style="16" customWidth="1"/>
    <col min="6" max="6" width="9.6640625" customWidth="1"/>
    <col min="7" max="7" width="6" style="18" customWidth="1"/>
    <col min="8" max="8" width="9.88671875" style="11" customWidth="1"/>
    <col min="9" max="9" width="10" customWidth="1"/>
    <col min="10" max="10" width="5.6640625" style="21" customWidth="1"/>
    <col min="11" max="11" width="10.88671875" customWidth="1"/>
    <col min="12" max="12" width="5.44140625" style="11" customWidth="1"/>
    <col min="13" max="13" width="9.6640625" style="13" customWidth="1"/>
    <col min="14" max="14" width="10" customWidth="1"/>
    <col min="15" max="15" width="6" style="38" customWidth="1"/>
    <col min="16" max="16" width="10" customWidth="1"/>
    <col min="17" max="17" width="5.5546875" style="38" customWidth="1"/>
  </cols>
  <sheetData>
    <row r="1" spans="2:17" ht="13.5" customHeight="1" x14ac:dyDescent="0.3">
      <c r="B1" s="63" t="s">
        <v>43</v>
      </c>
      <c r="C1" s="22" t="s">
        <v>50</v>
      </c>
      <c r="D1" s="23"/>
      <c r="E1" s="23"/>
      <c r="F1" s="23"/>
      <c r="G1" s="23"/>
      <c r="H1" s="24" t="s">
        <v>51</v>
      </c>
      <c r="I1" s="24"/>
      <c r="J1" s="24"/>
      <c r="K1" s="24"/>
      <c r="L1" s="42"/>
      <c r="M1" s="39" t="s">
        <v>52</v>
      </c>
      <c r="N1" s="40"/>
      <c r="O1" s="40"/>
      <c r="P1" s="41"/>
    </row>
    <row r="2" spans="2:17" s="2" customFormat="1" ht="54" customHeight="1" thickBot="1" x14ac:dyDescent="0.35">
      <c r="B2" s="64"/>
      <c r="C2" s="8" t="s">
        <v>47</v>
      </c>
      <c r="D2" s="4" t="s">
        <v>48</v>
      </c>
      <c r="E2" s="15" t="s">
        <v>54</v>
      </c>
      <c r="F2" s="7" t="s">
        <v>49</v>
      </c>
      <c r="G2" s="15" t="s">
        <v>54</v>
      </c>
      <c r="H2" s="10" t="s">
        <v>47</v>
      </c>
      <c r="I2" s="4" t="s">
        <v>48</v>
      </c>
      <c r="J2" s="20" t="s">
        <v>54</v>
      </c>
      <c r="K2" s="7" t="s">
        <v>49</v>
      </c>
      <c r="L2" s="19" t="s">
        <v>54</v>
      </c>
      <c r="M2" s="12" t="s">
        <v>47</v>
      </c>
      <c r="N2" s="4" t="s">
        <v>48</v>
      </c>
      <c r="O2" s="36" t="s">
        <v>54</v>
      </c>
      <c r="P2" s="7" t="s">
        <v>49</v>
      </c>
      <c r="Q2" s="43" t="s">
        <v>54</v>
      </c>
    </row>
    <row r="3" spans="2:17" x14ac:dyDescent="0.3">
      <c r="B3" s="5" t="s">
        <v>0</v>
      </c>
      <c r="C3" s="25">
        <v>20211</v>
      </c>
      <c r="D3" s="28">
        <v>761</v>
      </c>
      <c r="E3" s="27">
        <f>D3*100/C3</f>
        <v>3.7652763346692395</v>
      </c>
      <c r="F3" s="28">
        <v>258</v>
      </c>
      <c r="G3" s="29">
        <f>F3*100/C3</f>
        <v>1.2765325812676265</v>
      </c>
      <c r="H3" s="30">
        <v>29370</v>
      </c>
      <c r="I3" s="28">
        <v>940</v>
      </c>
      <c r="J3" s="32">
        <f>I3*100/H3</f>
        <v>3.2005447735784815</v>
      </c>
      <c r="K3" s="28">
        <v>176</v>
      </c>
      <c r="L3" s="30">
        <f>K3*100/H3</f>
        <v>0.59925093632958804</v>
      </c>
      <c r="M3" s="34">
        <v>31314</v>
      </c>
      <c r="N3" s="28">
        <v>939</v>
      </c>
      <c r="O3" s="37">
        <f>N3*100/M3</f>
        <v>2.9986587468863766</v>
      </c>
      <c r="P3" s="28">
        <v>216</v>
      </c>
      <c r="Q3" s="37">
        <f>P3*100/M3</f>
        <v>0.6897873155776969</v>
      </c>
    </row>
    <row r="4" spans="2:17" x14ac:dyDescent="0.3">
      <c r="B4" s="6" t="s">
        <v>1</v>
      </c>
      <c r="C4" s="25">
        <v>6306</v>
      </c>
      <c r="D4" s="28">
        <v>6</v>
      </c>
      <c r="E4" s="27">
        <f t="shared" ref="E4:E48" si="0">D4*100/C4</f>
        <v>9.5147478591817311E-2</v>
      </c>
      <c r="F4" s="28">
        <v>6</v>
      </c>
      <c r="G4" s="29">
        <f t="shared" ref="G4:G48" si="1">F4*100/C4</f>
        <v>9.5147478591817311E-2</v>
      </c>
      <c r="H4" s="30">
        <v>5580</v>
      </c>
      <c r="I4" s="28">
        <v>7</v>
      </c>
      <c r="J4" s="32">
        <f t="shared" ref="J4:J48" si="2">I4*100/H4</f>
        <v>0.12544802867383512</v>
      </c>
      <c r="K4" s="28">
        <v>7</v>
      </c>
      <c r="L4" s="30">
        <f t="shared" ref="L4:L48" si="3">K4*100/H4</f>
        <v>0.12544802867383512</v>
      </c>
      <c r="M4" s="34">
        <v>6186</v>
      </c>
      <c r="N4" s="28">
        <v>1127</v>
      </c>
      <c r="O4" s="37">
        <f t="shared" ref="O4:O48" si="4">N4*100/M4</f>
        <v>18.218558034270934</v>
      </c>
      <c r="P4" s="28">
        <v>6</v>
      </c>
      <c r="Q4" s="37">
        <f t="shared" ref="Q4:Q48" si="5">P4*100/M4</f>
        <v>9.6993210475266725E-2</v>
      </c>
    </row>
    <row r="5" spans="2:17" x14ac:dyDescent="0.3">
      <c r="B5" s="6" t="s">
        <v>2</v>
      </c>
      <c r="C5" s="25">
        <v>7471</v>
      </c>
      <c r="D5" s="28">
        <v>4</v>
      </c>
      <c r="E5" s="27">
        <f t="shared" si="0"/>
        <v>5.3540356043367689E-2</v>
      </c>
      <c r="F5" s="28">
        <v>1</v>
      </c>
      <c r="G5" s="29">
        <f t="shared" si="1"/>
        <v>1.3385089010841922E-2</v>
      </c>
      <c r="H5" s="30">
        <v>9214</v>
      </c>
      <c r="I5" s="28">
        <v>1</v>
      </c>
      <c r="J5" s="32">
        <f t="shared" si="2"/>
        <v>1.0853049706967658E-2</v>
      </c>
      <c r="K5" s="28">
        <v>1</v>
      </c>
      <c r="L5" s="30">
        <f t="shared" si="3"/>
        <v>1.0853049706967658E-2</v>
      </c>
      <c r="M5" s="34">
        <v>10658</v>
      </c>
      <c r="N5" s="28">
        <v>1</v>
      </c>
      <c r="O5" s="37">
        <f t="shared" si="4"/>
        <v>9.382623381497467E-3</v>
      </c>
      <c r="P5" s="28">
        <v>1</v>
      </c>
      <c r="Q5" s="37">
        <f t="shared" si="5"/>
        <v>9.382623381497467E-3</v>
      </c>
    </row>
    <row r="6" spans="2:17" x14ac:dyDescent="0.3">
      <c r="B6" s="6" t="s">
        <v>3</v>
      </c>
      <c r="C6" s="25">
        <v>5727</v>
      </c>
      <c r="D6" s="28">
        <v>3195</v>
      </c>
      <c r="E6" s="27">
        <f t="shared" si="0"/>
        <v>55.788370874803562</v>
      </c>
      <c r="F6" s="28">
        <v>20</v>
      </c>
      <c r="G6" s="29">
        <f t="shared" si="1"/>
        <v>0.34922297887200976</v>
      </c>
      <c r="H6" s="30">
        <v>7657</v>
      </c>
      <c r="I6" s="28">
        <v>4293</v>
      </c>
      <c r="J6" s="32">
        <f t="shared" si="2"/>
        <v>56.06634452135301</v>
      </c>
      <c r="K6" s="28">
        <v>11</v>
      </c>
      <c r="L6" s="30">
        <f t="shared" si="3"/>
        <v>0.14365939663053415</v>
      </c>
      <c r="M6" s="34">
        <v>10033</v>
      </c>
      <c r="N6" s="28">
        <v>4129</v>
      </c>
      <c r="O6" s="37">
        <f t="shared" si="4"/>
        <v>41.154191169141832</v>
      </c>
      <c r="P6" s="28">
        <v>9</v>
      </c>
      <c r="Q6" s="37">
        <f t="shared" si="5"/>
        <v>8.9703976876308184E-2</v>
      </c>
    </row>
    <row r="7" spans="2:17" x14ac:dyDescent="0.3">
      <c r="B7" s="6" t="s">
        <v>4</v>
      </c>
      <c r="C7" s="25">
        <v>6098</v>
      </c>
      <c r="D7" s="28">
        <v>4316</v>
      </c>
      <c r="E7" s="27">
        <f t="shared" si="0"/>
        <v>70.777304034109548</v>
      </c>
      <c r="F7" s="28">
        <v>1151</v>
      </c>
      <c r="G7" s="29">
        <f t="shared" si="1"/>
        <v>18.875040997048213</v>
      </c>
      <c r="H7" s="30">
        <v>6853</v>
      </c>
      <c r="I7" s="28">
        <v>4647</v>
      </c>
      <c r="J7" s="32">
        <f t="shared" si="2"/>
        <v>67.809718371516126</v>
      </c>
      <c r="K7" s="28">
        <v>1219</v>
      </c>
      <c r="L7" s="30">
        <f t="shared" si="3"/>
        <v>17.78783014738071</v>
      </c>
      <c r="M7" s="34">
        <v>6823</v>
      </c>
      <c r="N7" s="28">
        <v>3191</v>
      </c>
      <c r="O7" s="37">
        <f t="shared" si="4"/>
        <v>46.768283746152719</v>
      </c>
      <c r="P7" s="28">
        <v>812</v>
      </c>
      <c r="Q7" s="37">
        <f t="shared" si="5"/>
        <v>11.900923347501099</v>
      </c>
    </row>
    <row r="8" spans="2:17" x14ac:dyDescent="0.3">
      <c r="B8" s="6" t="s">
        <v>5</v>
      </c>
      <c r="C8" s="25">
        <v>6693</v>
      </c>
      <c r="D8" s="28">
        <v>4271</v>
      </c>
      <c r="E8" s="27">
        <f t="shared" si="0"/>
        <v>63.812938891379055</v>
      </c>
      <c r="F8" s="28">
        <v>293</v>
      </c>
      <c r="G8" s="29">
        <f t="shared" si="1"/>
        <v>4.3777080531898998</v>
      </c>
      <c r="H8" s="30">
        <v>6000</v>
      </c>
      <c r="I8" s="28">
        <v>3802</v>
      </c>
      <c r="J8" s="32">
        <f t="shared" si="2"/>
        <v>63.366666666666667</v>
      </c>
      <c r="K8" s="28">
        <v>173</v>
      </c>
      <c r="L8" s="30">
        <f t="shared" si="3"/>
        <v>2.8833333333333333</v>
      </c>
      <c r="M8" s="34">
        <v>7554</v>
      </c>
      <c r="N8" s="28">
        <v>4950</v>
      </c>
      <c r="O8" s="37">
        <f t="shared" si="4"/>
        <v>65.52819698173154</v>
      </c>
      <c r="P8" s="28">
        <v>195</v>
      </c>
      <c r="Q8" s="37">
        <f t="shared" si="5"/>
        <v>2.5814138204924544</v>
      </c>
    </row>
    <row r="9" spans="2:17" x14ac:dyDescent="0.3">
      <c r="B9" s="6" t="s">
        <v>6</v>
      </c>
      <c r="C9" s="25">
        <v>10686</v>
      </c>
      <c r="D9" s="28">
        <v>364</v>
      </c>
      <c r="E9" s="27">
        <f t="shared" si="0"/>
        <v>3.4063260340632602</v>
      </c>
      <c r="F9" s="28">
        <v>86</v>
      </c>
      <c r="G9" s="29">
        <f t="shared" si="1"/>
        <v>0.80479131574022089</v>
      </c>
      <c r="H9" s="30">
        <v>11306</v>
      </c>
      <c r="I9" s="28">
        <v>1124</v>
      </c>
      <c r="J9" s="32">
        <f t="shared" si="2"/>
        <v>9.9416239165045113</v>
      </c>
      <c r="K9" s="28">
        <v>150</v>
      </c>
      <c r="L9" s="30">
        <f t="shared" si="3"/>
        <v>1.3267291703520254</v>
      </c>
      <c r="M9" s="34">
        <v>12520</v>
      </c>
      <c r="N9" s="28">
        <v>1653</v>
      </c>
      <c r="O9" s="37">
        <f t="shared" si="4"/>
        <v>13.202875399361023</v>
      </c>
      <c r="P9" s="28">
        <v>269</v>
      </c>
      <c r="Q9" s="37">
        <f t="shared" si="5"/>
        <v>2.1485623003194889</v>
      </c>
    </row>
    <row r="10" spans="2:17" x14ac:dyDescent="0.3">
      <c r="B10" s="6" t="s">
        <v>7</v>
      </c>
      <c r="C10" s="25">
        <v>10331</v>
      </c>
      <c r="D10" s="28">
        <v>8135</v>
      </c>
      <c r="E10" s="27">
        <f t="shared" si="0"/>
        <v>78.743587261639732</v>
      </c>
      <c r="F10" s="28">
        <v>11</v>
      </c>
      <c r="G10" s="29">
        <f t="shared" si="1"/>
        <v>0.10647565579324364</v>
      </c>
      <c r="H10" s="30">
        <v>10607</v>
      </c>
      <c r="I10" s="28">
        <v>9500</v>
      </c>
      <c r="J10" s="32">
        <f t="shared" si="2"/>
        <v>89.563495804657308</v>
      </c>
      <c r="K10" s="28">
        <v>15</v>
      </c>
      <c r="L10" s="30">
        <f t="shared" si="3"/>
        <v>0.14141604600735364</v>
      </c>
      <c r="M10" s="34">
        <v>13187</v>
      </c>
      <c r="N10" s="28">
        <v>12621</v>
      </c>
      <c r="O10" s="37">
        <f t="shared" si="4"/>
        <v>95.707894138166381</v>
      </c>
      <c r="P10" s="28">
        <v>17</v>
      </c>
      <c r="Q10" s="37">
        <f t="shared" si="5"/>
        <v>0.12891484037309472</v>
      </c>
    </row>
    <row r="11" spans="2:17" x14ac:dyDescent="0.3">
      <c r="B11" s="6" t="s">
        <v>8</v>
      </c>
      <c r="C11" s="25">
        <v>6869</v>
      </c>
      <c r="D11" s="28">
        <v>4592</v>
      </c>
      <c r="E11" s="27">
        <f t="shared" si="0"/>
        <v>66.851070024748878</v>
      </c>
      <c r="F11" s="28">
        <v>15</v>
      </c>
      <c r="G11" s="29">
        <f t="shared" si="1"/>
        <v>0.21837239772892705</v>
      </c>
      <c r="H11" s="30">
        <v>8707</v>
      </c>
      <c r="I11" s="28">
        <v>5682</v>
      </c>
      <c r="J11" s="32">
        <f t="shared" si="2"/>
        <v>65.257838520730445</v>
      </c>
      <c r="K11" s="28">
        <v>4</v>
      </c>
      <c r="L11" s="30">
        <f t="shared" si="3"/>
        <v>4.5940048237050647E-2</v>
      </c>
      <c r="M11" s="34">
        <v>10848</v>
      </c>
      <c r="N11" s="28">
        <v>7024</v>
      </c>
      <c r="O11" s="37">
        <f t="shared" si="4"/>
        <v>64.749262536873161</v>
      </c>
      <c r="P11" s="28">
        <v>12</v>
      </c>
      <c r="Q11" s="37">
        <f t="shared" si="5"/>
        <v>0.11061946902654868</v>
      </c>
    </row>
    <row r="12" spans="2:17" x14ac:dyDescent="0.3">
      <c r="B12" s="6" t="s">
        <v>24</v>
      </c>
      <c r="C12" s="25">
        <v>2621</v>
      </c>
      <c r="D12" s="28">
        <v>705</v>
      </c>
      <c r="E12" s="27">
        <f t="shared" si="0"/>
        <v>26.898130484547881</v>
      </c>
      <c r="F12" s="28">
        <v>353</v>
      </c>
      <c r="G12" s="29">
        <f t="shared" si="1"/>
        <v>13.468141930560854</v>
      </c>
      <c r="H12" s="30">
        <v>2981</v>
      </c>
      <c r="I12" s="28">
        <v>87</v>
      </c>
      <c r="J12" s="32">
        <f t="shared" si="2"/>
        <v>2.9184837302918485</v>
      </c>
      <c r="K12" s="28">
        <v>82</v>
      </c>
      <c r="L12" s="30">
        <f t="shared" si="3"/>
        <v>2.7507547802750754</v>
      </c>
      <c r="M12" s="34">
        <v>3018</v>
      </c>
      <c r="N12" s="28">
        <v>5</v>
      </c>
      <c r="O12" s="37">
        <f t="shared" si="4"/>
        <v>0.1656726308813784</v>
      </c>
      <c r="P12" s="28">
        <v>5</v>
      </c>
      <c r="Q12" s="37">
        <f t="shared" si="5"/>
        <v>0.1656726308813784</v>
      </c>
    </row>
    <row r="13" spans="2:17" x14ac:dyDescent="0.3">
      <c r="B13" s="6" t="s">
        <v>9</v>
      </c>
      <c r="C13" s="25">
        <v>6430</v>
      </c>
      <c r="D13" s="28">
        <v>158</v>
      </c>
      <c r="E13" s="27">
        <f t="shared" si="0"/>
        <v>2.4572317262830481</v>
      </c>
      <c r="F13" s="28">
        <v>11</v>
      </c>
      <c r="G13" s="29">
        <f t="shared" si="1"/>
        <v>0.17107309486780714</v>
      </c>
      <c r="H13" s="30">
        <v>8278</v>
      </c>
      <c r="I13" s="28">
        <v>151</v>
      </c>
      <c r="J13" s="32">
        <f t="shared" si="2"/>
        <v>1.8241121043730371</v>
      </c>
      <c r="K13" s="28">
        <v>8</v>
      </c>
      <c r="L13" s="30">
        <f t="shared" si="3"/>
        <v>9.6641700893935728E-2</v>
      </c>
      <c r="M13" s="34">
        <v>9025</v>
      </c>
      <c r="N13" s="28">
        <v>192</v>
      </c>
      <c r="O13" s="37">
        <f t="shared" si="4"/>
        <v>2.1274238227146816</v>
      </c>
      <c r="P13" s="28">
        <v>11</v>
      </c>
      <c r="Q13" s="37">
        <f t="shared" si="5"/>
        <v>0.12188365650969529</v>
      </c>
    </row>
    <row r="14" spans="2:17" x14ac:dyDescent="0.3">
      <c r="B14" s="6" t="s">
        <v>10</v>
      </c>
      <c r="C14" s="25">
        <v>6508</v>
      </c>
      <c r="D14" s="28">
        <v>201</v>
      </c>
      <c r="E14" s="27">
        <f t="shared" si="0"/>
        <v>3.0885064535955746</v>
      </c>
      <c r="F14" s="28">
        <v>11</v>
      </c>
      <c r="G14" s="29">
        <f t="shared" si="1"/>
        <v>0.16902274124154887</v>
      </c>
      <c r="H14" s="30">
        <v>7206</v>
      </c>
      <c r="I14" s="28">
        <v>129</v>
      </c>
      <c r="J14" s="32">
        <f t="shared" si="2"/>
        <v>1.7901748542880933</v>
      </c>
      <c r="K14" s="28">
        <v>12</v>
      </c>
      <c r="L14" s="30">
        <f t="shared" si="3"/>
        <v>0.16652789342214822</v>
      </c>
      <c r="M14" s="34">
        <v>8622</v>
      </c>
      <c r="N14" s="28">
        <v>132</v>
      </c>
      <c r="O14" s="37">
        <f t="shared" si="4"/>
        <v>1.5309672929714684</v>
      </c>
      <c r="P14" s="28">
        <v>15</v>
      </c>
      <c r="Q14" s="37">
        <f t="shared" si="5"/>
        <v>0.17397355601948503</v>
      </c>
    </row>
    <row r="15" spans="2:17" x14ac:dyDescent="0.3">
      <c r="B15" s="6" t="s">
        <v>11</v>
      </c>
      <c r="C15" s="25">
        <v>28704</v>
      </c>
      <c r="D15" s="28">
        <v>2148</v>
      </c>
      <c r="E15" s="27">
        <f t="shared" si="0"/>
        <v>7.4832775919732439</v>
      </c>
      <c r="F15" s="28">
        <v>30</v>
      </c>
      <c r="G15" s="29">
        <f t="shared" si="1"/>
        <v>0.10451505016722408</v>
      </c>
      <c r="H15" s="30">
        <v>31157</v>
      </c>
      <c r="I15" s="28">
        <v>1626</v>
      </c>
      <c r="J15" s="32">
        <f t="shared" si="2"/>
        <v>5.2187309432872224</v>
      </c>
      <c r="K15" s="28">
        <v>50</v>
      </c>
      <c r="L15" s="30">
        <f t="shared" si="3"/>
        <v>0.16047758128189493</v>
      </c>
      <c r="M15" s="34">
        <v>31446</v>
      </c>
      <c r="N15" s="28">
        <v>2234</v>
      </c>
      <c r="O15" s="37">
        <f t="shared" si="4"/>
        <v>7.1042421929657191</v>
      </c>
      <c r="P15" s="28">
        <v>66</v>
      </c>
      <c r="Q15" s="37">
        <f t="shared" si="5"/>
        <v>0.20988360999809197</v>
      </c>
    </row>
    <row r="16" spans="2:17" x14ac:dyDescent="0.3">
      <c r="B16" s="6" t="s">
        <v>12</v>
      </c>
      <c r="C16" s="25">
        <v>25402</v>
      </c>
      <c r="D16" s="28">
        <v>828</v>
      </c>
      <c r="E16" s="27">
        <f t="shared" si="0"/>
        <v>3.2595858593811511</v>
      </c>
      <c r="F16" s="28">
        <v>544</v>
      </c>
      <c r="G16" s="29">
        <f t="shared" si="1"/>
        <v>2.1415636564050073</v>
      </c>
      <c r="H16" s="30">
        <v>25851</v>
      </c>
      <c r="I16" s="28">
        <v>770</v>
      </c>
      <c r="J16" s="32">
        <f t="shared" si="2"/>
        <v>2.9786081776333604</v>
      </c>
      <c r="K16" s="28">
        <v>554</v>
      </c>
      <c r="L16" s="30">
        <f t="shared" si="3"/>
        <v>2.1430505589725737</v>
      </c>
      <c r="M16" s="34">
        <v>26659</v>
      </c>
      <c r="N16" s="28">
        <v>630</v>
      </c>
      <c r="O16" s="37">
        <f t="shared" si="4"/>
        <v>2.3631794140815483</v>
      </c>
      <c r="P16" s="28">
        <v>432</v>
      </c>
      <c r="Q16" s="37">
        <f t="shared" si="5"/>
        <v>1.6204658839416333</v>
      </c>
    </row>
    <row r="17" spans="2:17" x14ac:dyDescent="0.3">
      <c r="B17" s="6" t="s">
        <v>13</v>
      </c>
      <c r="C17" s="25">
        <v>24206</v>
      </c>
      <c r="D17" s="28">
        <v>24</v>
      </c>
      <c r="E17" s="27">
        <f t="shared" si="0"/>
        <v>9.9148971329422464E-2</v>
      </c>
      <c r="F17" s="28">
        <v>24</v>
      </c>
      <c r="G17" s="29">
        <f t="shared" si="1"/>
        <v>9.9148971329422464E-2</v>
      </c>
      <c r="H17" s="30">
        <v>27903</v>
      </c>
      <c r="I17" s="28">
        <v>14</v>
      </c>
      <c r="J17" s="32">
        <f t="shared" si="2"/>
        <v>5.0173816435508729E-2</v>
      </c>
      <c r="K17" s="28">
        <v>13</v>
      </c>
      <c r="L17" s="30">
        <f t="shared" si="3"/>
        <v>4.6589972404400957E-2</v>
      </c>
      <c r="M17" s="34">
        <v>29037</v>
      </c>
      <c r="N17" s="28">
        <v>27</v>
      </c>
      <c r="O17" s="37">
        <f t="shared" si="4"/>
        <v>9.2984812480628162E-2</v>
      </c>
      <c r="P17" s="28">
        <v>24</v>
      </c>
      <c r="Q17" s="37">
        <f t="shared" si="5"/>
        <v>8.265316664944726E-2</v>
      </c>
    </row>
    <row r="18" spans="2:17" x14ac:dyDescent="0.3">
      <c r="B18" s="6" t="s">
        <v>14</v>
      </c>
      <c r="C18" s="25">
        <v>4607</v>
      </c>
      <c r="D18" s="28">
        <v>55</v>
      </c>
      <c r="E18" s="27">
        <f t="shared" si="0"/>
        <v>1.1938354677664424</v>
      </c>
      <c r="F18" s="28">
        <v>7</v>
      </c>
      <c r="G18" s="29">
        <f t="shared" si="1"/>
        <v>0.15194269589754722</v>
      </c>
      <c r="H18" s="30">
        <v>6134</v>
      </c>
      <c r="I18" s="28">
        <v>45</v>
      </c>
      <c r="J18" s="32">
        <f t="shared" si="2"/>
        <v>0.73361591131398762</v>
      </c>
      <c r="K18" s="28">
        <v>9</v>
      </c>
      <c r="L18" s="30">
        <f t="shared" si="3"/>
        <v>0.14672318226279751</v>
      </c>
      <c r="M18" s="34">
        <v>6644</v>
      </c>
      <c r="N18" s="28">
        <v>63</v>
      </c>
      <c r="O18" s="37">
        <f t="shared" si="4"/>
        <v>0.94822396146899457</v>
      </c>
      <c r="P18" s="28">
        <v>14</v>
      </c>
      <c r="Q18" s="37">
        <f t="shared" si="5"/>
        <v>0.21071643588199879</v>
      </c>
    </row>
    <row r="19" spans="2:17" x14ac:dyDescent="0.3">
      <c r="B19" s="6" t="s">
        <v>15</v>
      </c>
      <c r="C19" s="25">
        <v>4796</v>
      </c>
      <c r="D19" s="28">
        <v>19</v>
      </c>
      <c r="E19" s="27">
        <f t="shared" si="0"/>
        <v>0.396163469557965</v>
      </c>
      <c r="F19" s="28">
        <v>7</v>
      </c>
      <c r="G19" s="29">
        <f t="shared" si="1"/>
        <v>0.14595496246872394</v>
      </c>
      <c r="H19" s="30">
        <v>7329</v>
      </c>
      <c r="I19" s="28">
        <v>18</v>
      </c>
      <c r="J19" s="32">
        <f t="shared" si="2"/>
        <v>0.24559967253376996</v>
      </c>
      <c r="K19" s="28">
        <v>5</v>
      </c>
      <c r="L19" s="30">
        <f t="shared" si="3"/>
        <v>6.8222131259380536E-2</v>
      </c>
      <c r="M19" s="34">
        <v>5946</v>
      </c>
      <c r="N19" s="28">
        <v>560</v>
      </c>
      <c r="O19" s="37">
        <f t="shared" si="4"/>
        <v>9.418096199125463</v>
      </c>
      <c r="P19" s="28">
        <v>340</v>
      </c>
      <c r="Q19" s="37">
        <f t="shared" si="5"/>
        <v>5.7181298351833165</v>
      </c>
    </row>
    <row r="20" spans="2:17" x14ac:dyDescent="0.3">
      <c r="B20" s="6" t="s">
        <v>16</v>
      </c>
      <c r="C20" s="25">
        <v>5740</v>
      </c>
      <c r="D20" s="28">
        <v>3963</v>
      </c>
      <c r="E20" s="27">
        <f t="shared" si="0"/>
        <v>69.041811846689896</v>
      </c>
      <c r="F20" s="28">
        <v>9</v>
      </c>
      <c r="G20" s="29">
        <f t="shared" si="1"/>
        <v>0.156794425087108</v>
      </c>
      <c r="H20" s="30">
        <v>6488</v>
      </c>
      <c r="I20" s="28">
        <v>4605</v>
      </c>
      <c r="J20" s="32">
        <f t="shared" si="2"/>
        <v>70.977188655980271</v>
      </c>
      <c r="K20" s="33">
        <v>14</v>
      </c>
      <c r="L20" s="30">
        <f t="shared" si="3"/>
        <v>0.21578298397040691</v>
      </c>
      <c r="M20" s="34">
        <v>6555</v>
      </c>
      <c r="N20" s="28">
        <v>4846</v>
      </c>
      <c r="O20" s="37">
        <f t="shared" si="4"/>
        <v>73.928299008390539</v>
      </c>
      <c r="P20" s="28">
        <v>5</v>
      </c>
      <c r="Q20" s="37">
        <f t="shared" si="5"/>
        <v>7.6277650648360035E-2</v>
      </c>
    </row>
    <row r="21" spans="2:17" x14ac:dyDescent="0.3">
      <c r="B21" s="6" t="s">
        <v>17</v>
      </c>
      <c r="C21" s="25">
        <v>2283</v>
      </c>
      <c r="D21" s="28">
        <v>976</v>
      </c>
      <c r="E21" s="27">
        <f t="shared" si="0"/>
        <v>42.750766535260624</v>
      </c>
      <c r="F21" s="28">
        <v>4</v>
      </c>
      <c r="G21" s="29">
        <f t="shared" si="1"/>
        <v>0.17520805957074026</v>
      </c>
      <c r="H21" s="30">
        <v>2516</v>
      </c>
      <c r="I21" s="28">
        <v>1044</v>
      </c>
      <c r="J21" s="32">
        <f t="shared" si="2"/>
        <v>41.494435612082668</v>
      </c>
      <c r="K21" s="28">
        <v>4</v>
      </c>
      <c r="L21" s="30">
        <f t="shared" si="3"/>
        <v>0.1589825119236884</v>
      </c>
      <c r="M21" s="34">
        <v>4309</v>
      </c>
      <c r="N21" s="28">
        <v>1379</v>
      </c>
      <c r="O21" s="37">
        <f t="shared" si="4"/>
        <v>32.00278486887909</v>
      </c>
      <c r="P21" s="28">
        <v>3</v>
      </c>
      <c r="Q21" s="37">
        <f t="shared" si="5"/>
        <v>6.9621721977256898E-2</v>
      </c>
    </row>
    <row r="22" spans="2:17" x14ac:dyDescent="0.3">
      <c r="B22" s="6" t="s">
        <v>18</v>
      </c>
      <c r="C22" s="25">
        <v>26845</v>
      </c>
      <c r="D22" s="28">
        <v>660</v>
      </c>
      <c r="E22" s="27">
        <f t="shared" si="0"/>
        <v>2.4585583907617807</v>
      </c>
      <c r="F22" s="28">
        <v>0</v>
      </c>
      <c r="G22" s="29">
        <f t="shared" si="1"/>
        <v>0</v>
      </c>
      <c r="H22" s="30">
        <v>32856</v>
      </c>
      <c r="I22" s="28">
        <v>584</v>
      </c>
      <c r="J22" s="32">
        <f t="shared" si="2"/>
        <v>1.7774531288044801</v>
      </c>
      <c r="K22" s="28">
        <v>11</v>
      </c>
      <c r="L22" s="30">
        <f t="shared" si="3"/>
        <v>3.3479425371317262E-2</v>
      </c>
      <c r="M22" s="34">
        <v>31900</v>
      </c>
      <c r="N22" s="28">
        <v>773</v>
      </c>
      <c r="O22" s="37">
        <f t="shared" si="4"/>
        <v>2.4231974921630095</v>
      </c>
      <c r="P22" s="28">
        <v>10</v>
      </c>
      <c r="Q22" s="37">
        <f t="shared" si="5"/>
        <v>3.1347962382445138E-2</v>
      </c>
    </row>
    <row r="23" spans="2:17" x14ac:dyDescent="0.3">
      <c r="B23" s="6" t="s">
        <v>19</v>
      </c>
      <c r="C23" s="25">
        <v>22051</v>
      </c>
      <c r="D23" s="28">
        <v>652</v>
      </c>
      <c r="E23" s="27">
        <f t="shared" si="0"/>
        <v>2.956782005351231</v>
      </c>
      <c r="F23" s="28">
        <v>26</v>
      </c>
      <c r="G23" s="29">
        <f t="shared" si="1"/>
        <v>0.11790848487596935</v>
      </c>
      <c r="H23" s="30">
        <v>23347</v>
      </c>
      <c r="I23" s="28">
        <v>895</v>
      </c>
      <c r="J23" s="32">
        <f t="shared" si="2"/>
        <v>3.833468968175783</v>
      </c>
      <c r="K23" s="28">
        <v>122</v>
      </c>
      <c r="L23" s="30">
        <f t="shared" si="3"/>
        <v>0.52255107722619609</v>
      </c>
      <c r="M23" s="34">
        <v>28360</v>
      </c>
      <c r="N23" s="28">
        <v>1214</v>
      </c>
      <c r="O23" s="37">
        <f t="shared" si="4"/>
        <v>4.2806770098730604</v>
      </c>
      <c r="P23" s="28">
        <v>232</v>
      </c>
      <c r="Q23" s="37">
        <f t="shared" si="5"/>
        <v>0.81805359661495058</v>
      </c>
    </row>
    <row r="24" spans="2:17" x14ac:dyDescent="0.3">
      <c r="B24" s="6" t="s">
        <v>20</v>
      </c>
      <c r="C24" s="25">
        <v>300</v>
      </c>
      <c r="D24" s="28">
        <v>216</v>
      </c>
      <c r="E24" s="27">
        <f t="shared" si="0"/>
        <v>72</v>
      </c>
      <c r="F24" s="28">
        <v>53</v>
      </c>
      <c r="G24" s="29">
        <f t="shared" si="1"/>
        <v>17.666666666666668</v>
      </c>
      <c r="H24" s="30">
        <v>337</v>
      </c>
      <c r="I24" s="31">
        <v>262</v>
      </c>
      <c r="J24" s="32">
        <f t="shared" si="2"/>
        <v>77.744807121661722</v>
      </c>
      <c r="K24" s="28">
        <v>73</v>
      </c>
      <c r="L24" s="30">
        <f t="shared" si="3"/>
        <v>21.661721068249257</v>
      </c>
      <c r="M24" s="34">
        <v>447</v>
      </c>
      <c r="N24" s="28">
        <v>343</v>
      </c>
      <c r="O24" s="37">
        <f t="shared" si="4"/>
        <v>76.733780760626402</v>
      </c>
      <c r="P24" s="28">
        <v>45</v>
      </c>
      <c r="Q24" s="37">
        <f t="shared" si="5"/>
        <v>10.067114093959731</v>
      </c>
    </row>
    <row r="25" spans="2:17" x14ac:dyDescent="0.3">
      <c r="B25" s="6" t="s">
        <v>21</v>
      </c>
      <c r="C25" s="25">
        <v>7561</v>
      </c>
      <c r="D25" s="28">
        <v>108</v>
      </c>
      <c r="E25" s="27">
        <f t="shared" si="0"/>
        <v>1.4283824890887449</v>
      </c>
      <c r="F25" s="28">
        <v>10</v>
      </c>
      <c r="G25" s="29">
        <f t="shared" si="1"/>
        <v>0.13225763787858749</v>
      </c>
      <c r="H25" s="30">
        <v>8128</v>
      </c>
      <c r="I25" s="28">
        <v>120</v>
      </c>
      <c r="J25" s="32">
        <f t="shared" si="2"/>
        <v>1.4763779527559056</v>
      </c>
      <c r="K25" s="28">
        <v>14</v>
      </c>
      <c r="L25" s="30">
        <f t="shared" si="3"/>
        <v>0.17224409448818898</v>
      </c>
      <c r="M25" s="34">
        <v>10251</v>
      </c>
      <c r="N25" s="28">
        <v>188</v>
      </c>
      <c r="O25" s="37">
        <f t="shared" si="4"/>
        <v>1.8339674178128964</v>
      </c>
      <c r="P25" s="28">
        <v>37</v>
      </c>
      <c r="Q25" s="37">
        <f t="shared" si="5"/>
        <v>0.36094039605892109</v>
      </c>
    </row>
    <row r="26" spans="2:17" x14ac:dyDescent="0.3">
      <c r="B26" s="6" t="s">
        <v>22</v>
      </c>
      <c r="C26" s="25">
        <v>4256</v>
      </c>
      <c r="D26" s="28">
        <v>1141</v>
      </c>
      <c r="E26" s="27">
        <f t="shared" si="0"/>
        <v>26.809210526315791</v>
      </c>
      <c r="F26" s="28">
        <v>101</v>
      </c>
      <c r="G26" s="29">
        <f t="shared" si="1"/>
        <v>2.3731203007518795</v>
      </c>
      <c r="H26" s="30">
        <v>4045</v>
      </c>
      <c r="I26" s="28">
        <v>1061</v>
      </c>
      <c r="J26" s="32">
        <f t="shared" si="2"/>
        <v>26.229913473423981</v>
      </c>
      <c r="K26" s="28">
        <v>150</v>
      </c>
      <c r="L26" s="30">
        <f t="shared" si="3"/>
        <v>3.7082818294190361</v>
      </c>
      <c r="M26" s="34">
        <v>2936</v>
      </c>
      <c r="N26" s="28">
        <v>921</v>
      </c>
      <c r="O26" s="37">
        <f t="shared" si="4"/>
        <v>31.369209809264305</v>
      </c>
      <c r="P26" s="28">
        <v>68</v>
      </c>
      <c r="Q26" s="37">
        <f t="shared" si="5"/>
        <v>2.3160762942779289</v>
      </c>
    </row>
    <row r="27" spans="2:17" x14ac:dyDescent="0.3">
      <c r="B27" s="6" t="s">
        <v>23</v>
      </c>
      <c r="C27" s="25">
        <v>8167</v>
      </c>
      <c r="D27" s="28">
        <v>209</v>
      </c>
      <c r="E27" s="27">
        <f t="shared" si="0"/>
        <v>2.5590792212562752</v>
      </c>
      <c r="F27" s="28">
        <v>4</v>
      </c>
      <c r="G27" s="29">
        <f t="shared" si="1"/>
        <v>4.8977592751316273E-2</v>
      </c>
      <c r="H27" s="30">
        <v>9041</v>
      </c>
      <c r="I27" s="28">
        <v>266</v>
      </c>
      <c r="J27" s="32">
        <f t="shared" si="2"/>
        <v>2.9421524167680566</v>
      </c>
      <c r="K27" s="28">
        <v>30</v>
      </c>
      <c r="L27" s="30">
        <f t="shared" si="3"/>
        <v>0.33182170113925452</v>
      </c>
      <c r="M27" s="34">
        <v>8029</v>
      </c>
      <c r="N27" s="28">
        <v>266</v>
      </c>
      <c r="O27" s="37">
        <f t="shared" si="4"/>
        <v>3.3129904097646032</v>
      </c>
      <c r="P27" s="28">
        <v>31</v>
      </c>
      <c r="Q27" s="37">
        <f t="shared" si="5"/>
        <v>0.38610038610038611</v>
      </c>
    </row>
    <row r="28" spans="2:17" x14ac:dyDescent="0.3">
      <c r="B28" s="6" t="s">
        <v>41</v>
      </c>
      <c r="C28" s="25">
        <v>10824</v>
      </c>
      <c r="D28" s="28">
        <v>228</v>
      </c>
      <c r="E28" s="27">
        <f t="shared" si="0"/>
        <v>2.106430155210643</v>
      </c>
      <c r="F28" s="28">
        <v>2</v>
      </c>
      <c r="G28" s="29">
        <f t="shared" si="1"/>
        <v>1.8477457501847747E-2</v>
      </c>
      <c r="H28" s="30">
        <v>12919</v>
      </c>
      <c r="I28" s="28">
        <v>220</v>
      </c>
      <c r="J28" s="32">
        <f t="shared" si="2"/>
        <v>1.7029181825218671</v>
      </c>
      <c r="K28" s="28">
        <v>3</v>
      </c>
      <c r="L28" s="30">
        <f t="shared" si="3"/>
        <v>2.3221611579843641E-2</v>
      </c>
      <c r="M28" s="34">
        <v>12135</v>
      </c>
      <c r="N28" s="28">
        <v>283</v>
      </c>
      <c r="O28" s="37">
        <f t="shared" si="4"/>
        <v>2.3320972393901935</v>
      </c>
      <c r="P28" s="28">
        <v>1</v>
      </c>
      <c r="Q28" s="37">
        <f t="shared" si="5"/>
        <v>8.2406262875978579E-3</v>
      </c>
    </row>
    <row r="29" spans="2:17" x14ac:dyDescent="0.3">
      <c r="B29" s="6" t="s">
        <v>40</v>
      </c>
      <c r="C29" s="25">
        <v>2109</v>
      </c>
      <c r="D29" s="28">
        <v>52</v>
      </c>
      <c r="E29" s="27">
        <f t="shared" si="0"/>
        <v>2.4656235182550974</v>
      </c>
      <c r="F29" s="28">
        <v>25</v>
      </c>
      <c r="G29" s="29">
        <f t="shared" si="1"/>
        <v>1.1853959222380275</v>
      </c>
      <c r="H29" s="30">
        <v>2097</v>
      </c>
      <c r="I29" s="28">
        <v>51</v>
      </c>
      <c r="J29" s="32">
        <f t="shared" si="2"/>
        <v>2.4320457796852648</v>
      </c>
      <c r="K29" s="28">
        <v>8</v>
      </c>
      <c r="L29" s="30">
        <f t="shared" si="3"/>
        <v>0.38149737720553173</v>
      </c>
      <c r="M29" s="34">
        <v>2234</v>
      </c>
      <c r="N29" s="28">
        <v>40</v>
      </c>
      <c r="O29" s="37">
        <f t="shared" si="4"/>
        <v>1.7905102954341987</v>
      </c>
      <c r="P29" s="28">
        <v>0</v>
      </c>
      <c r="Q29" s="37">
        <f t="shared" si="5"/>
        <v>0</v>
      </c>
    </row>
    <row r="30" spans="2:17" x14ac:dyDescent="0.3">
      <c r="B30" s="6" t="s">
        <v>39</v>
      </c>
      <c r="C30" s="25">
        <v>33630</v>
      </c>
      <c r="D30" s="28">
        <v>325</v>
      </c>
      <c r="E30" s="27">
        <f t="shared" si="0"/>
        <v>0.96639904846862923</v>
      </c>
      <c r="F30" s="28">
        <v>235</v>
      </c>
      <c r="G30" s="29">
        <f t="shared" si="1"/>
        <v>0.69878085043116267</v>
      </c>
      <c r="H30" s="30">
        <v>35837</v>
      </c>
      <c r="I30" s="28">
        <v>457</v>
      </c>
      <c r="J30" s="32">
        <f t="shared" si="2"/>
        <v>1.2752183497502581</v>
      </c>
      <c r="K30" s="28">
        <v>323</v>
      </c>
      <c r="L30" s="30">
        <f t="shared" si="3"/>
        <v>0.90130312247118904</v>
      </c>
      <c r="M30" s="34">
        <v>36637</v>
      </c>
      <c r="N30" s="28">
        <v>538</v>
      </c>
      <c r="O30" s="37">
        <f t="shared" si="4"/>
        <v>1.4684608455932526</v>
      </c>
      <c r="P30" s="28">
        <v>409</v>
      </c>
      <c r="Q30" s="37">
        <f t="shared" si="5"/>
        <v>1.1163577803859486</v>
      </c>
    </row>
    <row r="31" spans="2:17" x14ac:dyDescent="0.3">
      <c r="B31" s="6" t="s">
        <v>38</v>
      </c>
      <c r="C31" s="25">
        <v>46570</v>
      </c>
      <c r="D31" s="28">
        <v>4980</v>
      </c>
      <c r="E31" s="27">
        <f t="shared" si="0"/>
        <v>10.693579557655143</v>
      </c>
      <c r="F31" s="28">
        <v>139</v>
      </c>
      <c r="G31" s="29">
        <f t="shared" si="1"/>
        <v>0.2984754133562379</v>
      </c>
      <c r="H31" s="30">
        <v>50020</v>
      </c>
      <c r="I31" s="28">
        <v>4926</v>
      </c>
      <c r="J31" s="32">
        <f t="shared" si="2"/>
        <v>9.8480607756897243</v>
      </c>
      <c r="K31" s="28">
        <v>176</v>
      </c>
      <c r="L31" s="30">
        <f t="shared" si="3"/>
        <v>0.35185925629748099</v>
      </c>
      <c r="M31" s="34">
        <v>58788</v>
      </c>
      <c r="N31" s="28">
        <v>6529</v>
      </c>
      <c r="O31" s="37">
        <f t="shared" si="4"/>
        <v>11.106008028849425</v>
      </c>
      <c r="P31" s="28">
        <v>100</v>
      </c>
      <c r="Q31" s="37">
        <f t="shared" si="5"/>
        <v>0.17010274205620193</v>
      </c>
    </row>
    <row r="32" spans="2:17" x14ac:dyDescent="0.3">
      <c r="B32" s="6" t="s">
        <v>37</v>
      </c>
      <c r="C32" s="25">
        <v>38901</v>
      </c>
      <c r="D32" s="28">
        <v>1126</v>
      </c>
      <c r="E32" s="27">
        <f t="shared" si="0"/>
        <v>2.8945271329785869</v>
      </c>
      <c r="F32" s="28">
        <v>415</v>
      </c>
      <c r="G32" s="29">
        <f t="shared" si="1"/>
        <v>1.0668106218349143</v>
      </c>
      <c r="H32" s="30">
        <v>40308</v>
      </c>
      <c r="I32" s="28">
        <v>1156</v>
      </c>
      <c r="J32" s="32">
        <f t="shared" si="2"/>
        <v>2.8679170388012305</v>
      </c>
      <c r="K32" s="28">
        <v>453</v>
      </c>
      <c r="L32" s="30">
        <f t="shared" si="3"/>
        <v>1.1238463828520393</v>
      </c>
      <c r="M32" s="34">
        <v>47122</v>
      </c>
      <c r="N32" s="28">
        <v>1458</v>
      </c>
      <c r="O32" s="37">
        <f t="shared" si="4"/>
        <v>3.0940961758838759</v>
      </c>
      <c r="P32" s="28">
        <v>528</v>
      </c>
      <c r="Q32" s="37">
        <f t="shared" si="5"/>
        <v>1.1204957344764654</v>
      </c>
    </row>
    <row r="33" spans="2:17" x14ac:dyDescent="0.3">
      <c r="B33" s="6" t="s">
        <v>36</v>
      </c>
      <c r="C33" s="25">
        <v>73805</v>
      </c>
      <c r="D33" s="28">
        <v>261</v>
      </c>
      <c r="E33" s="27">
        <f t="shared" si="0"/>
        <v>0.35363457760314343</v>
      </c>
      <c r="F33" s="28">
        <v>224</v>
      </c>
      <c r="G33" s="29">
        <f t="shared" si="1"/>
        <v>0.30350247273219971</v>
      </c>
      <c r="H33" s="30">
        <v>84225</v>
      </c>
      <c r="I33" s="28">
        <v>307</v>
      </c>
      <c r="J33" s="32">
        <f t="shared" si="2"/>
        <v>0.36449985158800829</v>
      </c>
      <c r="K33" s="28">
        <v>260</v>
      </c>
      <c r="L33" s="30">
        <f t="shared" si="3"/>
        <v>0.30869694271297121</v>
      </c>
      <c r="M33" s="34">
        <v>67488</v>
      </c>
      <c r="N33" s="28">
        <v>599</v>
      </c>
      <c r="O33" s="37">
        <f t="shared" si="4"/>
        <v>0.8875651967757231</v>
      </c>
      <c r="P33" s="28">
        <v>532</v>
      </c>
      <c r="Q33" s="37">
        <f t="shared" si="5"/>
        <v>0.78828828828828834</v>
      </c>
    </row>
    <row r="34" spans="2:17" x14ac:dyDescent="0.3">
      <c r="B34" s="6" t="s">
        <v>35</v>
      </c>
      <c r="C34" s="25">
        <v>158</v>
      </c>
      <c r="D34" s="26">
        <v>0</v>
      </c>
      <c r="E34" s="27">
        <f t="shared" si="0"/>
        <v>0</v>
      </c>
      <c r="F34" s="28">
        <v>0</v>
      </c>
      <c r="G34" s="29">
        <f t="shared" si="1"/>
        <v>0</v>
      </c>
      <c r="H34" s="30">
        <v>156</v>
      </c>
      <c r="I34" s="28">
        <v>0</v>
      </c>
      <c r="J34" s="32">
        <f t="shared" si="2"/>
        <v>0</v>
      </c>
      <c r="K34" s="28">
        <v>0</v>
      </c>
      <c r="L34" s="30">
        <f t="shared" si="3"/>
        <v>0</v>
      </c>
      <c r="M34" s="34">
        <v>184</v>
      </c>
      <c r="N34" s="28">
        <v>0</v>
      </c>
      <c r="O34" s="37">
        <f t="shared" si="4"/>
        <v>0</v>
      </c>
      <c r="P34" s="28">
        <v>0</v>
      </c>
      <c r="Q34" s="37">
        <f t="shared" si="5"/>
        <v>0</v>
      </c>
    </row>
    <row r="35" spans="2:17" x14ac:dyDescent="0.3">
      <c r="B35" s="6" t="s">
        <v>46</v>
      </c>
      <c r="C35" s="25">
        <v>6114</v>
      </c>
      <c r="D35" s="26">
        <v>1</v>
      </c>
      <c r="E35" s="27">
        <f t="shared" si="0"/>
        <v>1.6355904481517827E-2</v>
      </c>
      <c r="F35" s="31">
        <v>0</v>
      </c>
      <c r="G35" s="29">
        <f t="shared" si="1"/>
        <v>0</v>
      </c>
      <c r="H35" s="30">
        <v>5324</v>
      </c>
      <c r="I35" s="31">
        <v>1</v>
      </c>
      <c r="J35" s="32">
        <f t="shared" si="2"/>
        <v>1.8782870022539443E-2</v>
      </c>
      <c r="K35" s="31">
        <v>0</v>
      </c>
      <c r="L35" s="30">
        <f t="shared" si="3"/>
        <v>0</v>
      </c>
      <c r="M35" s="34">
        <v>4343</v>
      </c>
      <c r="N35" s="31">
        <v>0</v>
      </c>
      <c r="O35" s="37">
        <f t="shared" si="4"/>
        <v>0</v>
      </c>
      <c r="P35" s="28">
        <v>0</v>
      </c>
      <c r="Q35" s="37">
        <f t="shared" si="5"/>
        <v>0</v>
      </c>
    </row>
    <row r="36" spans="2:17" x14ac:dyDescent="0.3">
      <c r="B36" s="6" t="s">
        <v>33</v>
      </c>
      <c r="C36" s="25">
        <v>5732</v>
      </c>
      <c r="D36" s="26">
        <v>77</v>
      </c>
      <c r="E36" s="27">
        <f t="shared" si="0"/>
        <v>1.3433356594556873</v>
      </c>
      <c r="F36" s="31">
        <v>0</v>
      </c>
      <c r="G36" s="29">
        <f t="shared" si="1"/>
        <v>0</v>
      </c>
      <c r="H36" s="30">
        <v>6011</v>
      </c>
      <c r="I36" s="31">
        <v>65</v>
      </c>
      <c r="J36" s="32">
        <f t="shared" si="2"/>
        <v>1.0813508567626018</v>
      </c>
      <c r="K36" s="31">
        <v>0</v>
      </c>
      <c r="L36" s="30">
        <f t="shared" si="3"/>
        <v>0</v>
      </c>
      <c r="M36" s="34">
        <v>7185</v>
      </c>
      <c r="N36" s="31">
        <v>50</v>
      </c>
      <c r="O36" s="37">
        <f t="shared" si="4"/>
        <v>0.6958942240779401</v>
      </c>
      <c r="P36" s="28">
        <v>0</v>
      </c>
      <c r="Q36" s="37">
        <f t="shared" si="5"/>
        <v>0</v>
      </c>
    </row>
    <row r="37" spans="2:17" x14ac:dyDescent="0.3">
      <c r="B37" s="6" t="s">
        <v>32</v>
      </c>
      <c r="C37" s="25">
        <v>13107</v>
      </c>
      <c r="D37" s="28">
        <v>5838</v>
      </c>
      <c r="E37" s="27">
        <f t="shared" si="0"/>
        <v>44.541084916456853</v>
      </c>
      <c r="F37" s="28">
        <v>6</v>
      </c>
      <c r="G37" s="29">
        <f t="shared" si="1"/>
        <v>4.5777065690089262E-2</v>
      </c>
      <c r="H37" s="30">
        <v>16086</v>
      </c>
      <c r="I37" s="28">
        <v>6584</v>
      </c>
      <c r="J37" s="32">
        <f t="shared" si="2"/>
        <v>40.930001243317172</v>
      </c>
      <c r="K37" s="28">
        <v>6</v>
      </c>
      <c r="L37" s="30">
        <f t="shared" si="3"/>
        <v>3.7299515106303617E-2</v>
      </c>
      <c r="M37" s="34">
        <v>19215</v>
      </c>
      <c r="N37" s="28">
        <v>7448</v>
      </c>
      <c r="O37" s="37">
        <f t="shared" si="4"/>
        <v>38.76138433515483</v>
      </c>
      <c r="P37" s="28">
        <v>3</v>
      </c>
      <c r="Q37" s="37">
        <f t="shared" si="5"/>
        <v>1.56128024980484E-2</v>
      </c>
    </row>
    <row r="38" spans="2:17" ht="16.5" customHeight="1" x14ac:dyDescent="0.3">
      <c r="B38" s="6" t="s">
        <v>34</v>
      </c>
      <c r="C38" s="25">
        <v>31</v>
      </c>
      <c r="D38" s="26">
        <v>31</v>
      </c>
      <c r="E38" s="27">
        <f t="shared" si="0"/>
        <v>100</v>
      </c>
      <c r="F38" s="31">
        <v>30</v>
      </c>
      <c r="G38" s="29">
        <f t="shared" si="1"/>
        <v>96.774193548387103</v>
      </c>
      <c r="H38" s="30">
        <v>14</v>
      </c>
      <c r="I38" s="31">
        <v>14</v>
      </c>
      <c r="J38" s="32">
        <f t="shared" si="2"/>
        <v>100</v>
      </c>
      <c r="K38" s="31">
        <v>13</v>
      </c>
      <c r="L38" s="30">
        <f t="shared" si="3"/>
        <v>92.857142857142861</v>
      </c>
      <c r="M38" s="34">
        <v>183</v>
      </c>
      <c r="N38" s="28">
        <v>136</v>
      </c>
      <c r="O38" s="37">
        <f t="shared" si="4"/>
        <v>74.316939890710387</v>
      </c>
      <c r="P38" s="28">
        <v>130</v>
      </c>
      <c r="Q38" s="37">
        <f t="shared" si="5"/>
        <v>71.038251366120221</v>
      </c>
    </row>
    <row r="39" spans="2:17" x14ac:dyDescent="0.3">
      <c r="B39" s="6" t="s">
        <v>31</v>
      </c>
      <c r="C39" s="25">
        <v>0</v>
      </c>
      <c r="D39" s="26">
        <v>0</v>
      </c>
      <c r="E39" s="27" t="e">
        <f t="shared" si="0"/>
        <v>#DIV/0!</v>
      </c>
      <c r="F39" s="31">
        <v>0</v>
      </c>
      <c r="G39" s="29" t="e">
        <f t="shared" si="1"/>
        <v>#DIV/0!</v>
      </c>
      <c r="H39" s="30">
        <v>0</v>
      </c>
      <c r="I39" s="31">
        <v>0</v>
      </c>
      <c r="J39" s="32" t="e">
        <f t="shared" si="2"/>
        <v>#DIV/0!</v>
      </c>
      <c r="K39" s="31">
        <v>0</v>
      </c>
      <c r="L39" s="30" t="e">
        <f t="shared" si="3"/>
        <v>#DIV/0!</v>
      </c>
      <c r="M39" s="34">
        <v>0</v>
      </c>
      <c r="N39" s="28">
        <v>0</v>
      </c>
      <c r="O39" s="37" t="e">
        <f t="shared" si="4"/>
        <v>#DIV/0!</v>
      </c>
      <c r="P39" s="28">
        <v>0</v>
      </c>
      <c r="Q39" s="37" t="e">
        <f t="shared" si="5"/>
        <v>#DIV/0!</v>
      </c>
    </row>
    <row r="40" spans="2:17" x14ac:dyDescent="0.3">
      <c r="B40" s="6" t="s">
        <v>30</v>
      </c>
      <c r="C40" s="25" t="s">
        <v>53</v>
      </c>
      <c r="D40" s="26">
        <v>0</v>
      </c>
      <c r="E40" s="27" t="e">
        <f t="shared" si="0"/>
        <v>#VALUE!</v>
      </c>
      <c r="F40" s="31">
        <v>0</v>
      </c>
      <c r="G40" s="29" t="e">
        <f t="shared" si="1"/>
        <v>#VALUE!</v>
      </c>
      <c r="H40" s="30" t="s">
        <v>53</v>
      </c>
      <c r="I40" s="31">
        <v>0</v>
      </c>
      <c r="J40" s="32" t="e">
        <f t="shared" si="2"/>
        <v>#VALUE!</v>
      </c>
      <c r="K40" s="31">
        <v>0</v>
      </c>
      <c r="L40" s="30" t="e">
        <f t="shared" si="3"/>
        <v>#VALUE!</v>
      </c>
      <c r="M40" s="34" t="s">
        <v>53</v>
      </c>
      <c r="N40" s="31">
        <v>0</v>
      </c>
      <c r="O40" s="37" t="e">
        <f t="shared" si="4"/>
        <v>#VALUE!</v>
      </c>
      <c r="P40" s="28">
        <v>0</v>
      </c>
      <c r="Q40" s="37" t="e">
        <f t="shared" si="5"/>
        <v>#VALUE!</v>
      </c>
    </row>
    <row r="41" spans="2:17" x14ac:dyDescent="0.3">
      <c r="B41" s="6" t="s">
        <v>29</v>
      </c>
      <c r="C41" s="25">
        <v>19</v>
      </c>
      <c r="D41" s="26">
        <v>19</v>
      </c>
      <c r="E41" s="27">
        <f t="shared" si="0"/>
        <v>100</v>
      </c>
      <c r="F41" s="31">
        <v>18</v>
      </c>
      <c r="G41" s="29">
        <f t="shared" si="1"/>
        <v>94.736842105263165</v>
      </c>
      <c r="H41" s="30">
        <v>18</v>
      </c>
      <c r="I41" s="31">
        <v>18</v>
      </c>
      <c r="J41" s="32">
        <f t="shared" si="2"/>
        <v>100</v>
      </c>
      <c r="K41" s="31">
        <v>16</v>
      </c>
      <c r="L41" s="30">
        <f t="shared" si="3"/>
        <v>88.888888888888886</v>
      </c>
      <c r="M41" s="34">
        <v>35</v>
      </c>
      <c r="N41" s="31">
        <v>35</v>
      </c>
      <c r="O41" s="37">
        <f t="shared" si="4"/>
        <v>100</v>
      </c>
      <c r="P41" s="28">
        <v>35</v>
      </c>
      <c r="Q41" s="37">
        <f t="shared" si="5"/>
        <v>100</v>
      </c>
    </row>
    <row r="42" spans="2:17" x14ac:dyDescent="0.3">
      <c r="B42" s="6" t="s">
        <v>28</v>
      </c>
      <c r="C42" s="25">
        <v>0</v>
      </c>
      <c r="D42" s="26"/>
      <c r="E42" s="27" t="e">
        <f t="shared" si="0"/>
        <v>#DIV/0!</v>
      </c>
      <c r="F42" s="28"/>
      <c r="G42" s="29" t="e">
        <f t="shared" si="1"/>
        <v>#DIV/0!</v>
      </c>
      <c r="H42" s="30">
        <v>0</v>
      </c>
      <c r="I42" s="28"/>
      <c r="J42" s="32" t="e">
        <f t="shared" si="2"/>
        <v>#DIV/0!</v>
      </c>
      <c r="K42" s="28"/>
      <c r="L42" s="30" t="e">
        <f t="shared" si="3"/>
        <v>#DIV/0!</v>
      </c>
      <c r="M42" s="34">
        <v>3</v>
      </c>
      <c r="N42" s="28"/>
      <c r="O42" s="37">
        <f t="shared" si="4"/>
        <v>0</v>
      </c>
      <c r="P42" s="28"/>
      <c r="Q42" s="37">
        <f t="shared" si="5"/>
        <v>0</v>
      </c>
    </row>
    <row r="43" spans="2:17" ht="17.25" customHeight="1" x14ac:dyDescent="0.3">
      <c r="B43" s="6" t="s">
        <v>44</v>
      </c>
      <c r="C43" s="25">
        <v>0</v>
      </c>
      <c r="D43" s="26">
        <v>0</v>
      </c>
      <c r="E43" s="27" t="e">
        <f t="shared" si="0"/>
        <v>#DIV/0!</v>
      </c>
      <c r="F43" s="31">
        <v>0</v>
      </c>
      <c r="G43" s="29" t="e">
        <f t="shared" si="1"/>
        <v>#DIV/0!</v>
      </c>
      <c r="H43" s="30">
        <v>0</v>
      </c>
      <c r="I43" s="31">
        <v>0</v>
      </c>
      <c r="J43" s="32" t="e">
        <f t="shared" si="2"/>
        <v>#DIV/0!</v>
      </c>
      <c r="K43" s="31">
        <v>0</v>
      </c>
      <c r="L43" s="30" t="e">
        <f t="shared" si="3"/>
        <v>#DIV/0!</v>
      </c>
      <c r="M43" s="34">
        <v>23</v>
      </c>
      <c r="N43" s="31">
        <v>23</v>
      </c>
      <c r="O43" s="37">
        <f t="shared" si="4"/>
        <v>100</v>
      </c>
      <c r="P43" s="28">
        <v>14</v>
      </c>
      <c r="Q43" s="37">
        <f t="shared" si="5"/>
        <v>60.869565217391305</v>
      </c>
    </row>
    <row r="44" spans="2:17" x14ac:dyDescent="0.3">
      <c r="B44" s="6" t="s">
        <v>27</v>
      </c>
      <c r="C44" s="25">
        <v>0</v>
      </c>
      <c r="D44" s="26"/>
      <c r="E44" s="27" t="e">
        <f t="shared" si="0"/>
        <v>#DIV/0!</v>
      </c>
      <c r="F44" s="28"/>
      <c r="G44" s="29" t="e">
        <f t="shared" si="1"/>
        <v>#DIV/0!</v>
      </c>
      <c r="H44" s="30">
        <v>0</v>
      </c>
      <c r="I44" s="31"/>
      <c r="J44" s="32" t="e">
        <f t="shared" si="2"/>
        <v>#DIV/0!</v>
      </c>
      <c r="K44" s="31"/>
      <c r="L44" s="30" t="e">
        <f t="shared" si="3"/>
        <v>#DIV/0!</v>
      </c>
      <c r="M44" s="34">
        <v>0</v>
      </c>
      <c r="N44" s="28"/>
      <c r="O44" s="37" t="e">
        <f t="shared" si="4"/>
        <v>#DIV/0!</v>
      </c>
      <c r="P44" s="28"/>
      <c r="Q44" s="37" t="e">
        <f t="shared" si="5"/>
        <v>#DIV/0!</v>
      </c>
    </row>
    <row r="45" spans="2:17" x14ac:dyDescent="0.3">
      <c r="B45" s="6" t="s">
        <v>42</v>
      </c>
      <c r="C45" s="25">
        <v>0</v>
      </c>
      <c r="D45" s="26">
        <v>0</v>
      </c>
      <c r="E45" s="27" t="e">
        <f t="shared" si="0"/>
        <v>#DIV/0!</v>
      </c>
      <c r="F45" s="31">
        <v>0</v>
      </c>
      <c r="G45" s="29" t="e">
        <f t="shared" si="1"/>
        <v>#DIV/0!</v>
      </c>
      <c r="H45" s="30">
        <v>0</v>
      </c>
      <c r="I45" s="31">
        <v>0</v>
      </c>
      <c r="J45" s="32" t="e">
        <f t="shared" si="2"/>
        <v>#DIV/0!</v>
      </c>
      <c r="K45" s="31">
        <v>0</v>
      </c>
      <c r="L45" s="30" t="e">
        <f t="shared" si="3"/>
        <v>#DIV/0!</v>
      </c>
      <c r="M45" s="34">
        <v>0</v>
      </c>
      <c r="N45" s="31">
        <v>0</v>
      </c>
      <c r="O45" s="37" t="e">
        <f t="shared" si="4"/>
        <v>#DIV/0!</v>
      </c>
      <c r="P45" s="28">
        <v>0</v>
      </c>
      <c r="Q45" s="37" t="e">
        <f t="shared" si="5"/>
        <v>#DIV/0!</v>
      </c>
    </row>
    <row r="46" spans="2:17" x14ac:dyDescent="0.3">
      <c r="B46" s="6" t="s">
        <v>26</v>
      </c>
      <c r="C46" s="25">
        <v>53</v>
      </c>
      <c r="D46" s="26">
        <v>37</v>
      </c>
      <c r="E46" s="27">
        <f t="shared" si="0"/>
        <v>69.811320754716988</v>
      </c>
      <c r="F46" s="31">
        <v>37</v>
      </c>
      <c r="G46" s="29">
        <f t="shared" si="1"/>
        <v>69.811320754716988</v>
      </c>
      <c r="H46" s="30">
        <v>64</v>
      </c>
      <c r="I46" s="31">
        <v>21</v>
      </c>
      <c r="J46" s="32">
        <f t="shared" si="2"/>
        <v>32.8125</v>
      </c>
      <c r="K46" s="31">
        <v>21</v>
      </c>
      <c r="L46" s="30">
        <f t="shared" si="3"/>
        <v>32.8125</v>
      </c>
      <c r="M46" s="34">
        <v>78</v>
      </c>
      <c r="N46" s="31">
        <v>36</v>
      </c>
      <c r="O46" s="37">
        <f t="shared" si="4"/>
        <v>46.153846153846153</v>
      </c>
      <c r="P46" s="28">
        <v>36</v>
      </c>
      <c r="Q46" s="37">
        <f t="shared" si="5"/>
        <v>46.153846153846153</v>
      </c>
    </row>
    <row r="47" spans="2:17" ht="14.25" customHeight="1" x14ac:dyDescent="0.3">
      <c r="B47" s="6" t="s">
        <v>45</v>
      </c>
      <c r="C47" s="25">
        <v>0</v>
      </c>
      <c r="D47" s="26">
        <v>0</v>
      </c>
      <c r="E47" s="27" t="e">
        <f t="shared" si="0"/>
        <v>#DIV/0!</v>
      </c>
      <c r="F47" s="31">
        <v>0</v>
      </c>
      <c r="G47" s="29" t="e">
        <f t="shared" si="1"/>
        <v>#DIV/0!</v>
      </c>
      <c r="H47" s="30">
        <v>0</v>
      </c>
      <c r="I47" s="31">
        <v>0</v>
      </c>
      <c r="J47" s="32" t="e">
        <f t="shared" si="2"/>
        <v>#DIV/0!</v>
      </c>
      <c r="K47" s="31">
        <v>0</v>
      </c>
      <c r="L47" s="30" t="e">
        <f t="shared" si="3"/>
        <v>#DIV/0!</v>
      </c>
      <c r="M47" s="34">
        <v>0</v>
      </c>
      <c r="N47" s="31">
        <v>0</v>
      </c>
      <c r="O47" s="37" t="e">
        <f t="shared" si="4"/>
        <v>#DIV/0!</v>
      </c>
      <c r="P47" s="28">
        <v>0</v>
      </c>
      <c r="Q47" s="37" t="e">
        <f t="shared" si="5"/>
        <v>#DIV/0!</v>
      </c>
    </row>
    <row r="48" spans="2:17" x14ac:dyDescent="0.3">
      <c r="B48" s="6" t="s">
        <v>25</v>
      </c>
      <c r="C48" s="25" t="s">
        <v>53</v>
      </c>
      <c r="D48" s="26">
        <v>0</v>
      </c>
      <c r="E48" s="27" t="e">
        <f t="shared" si="0"/>
        <v>#VALUE!</v>
      </c>
      <c r="F48" s="28">
        <v>0</v>
      </c>
      <c r="G48" s="29" t="e">
        <f t="shared" si="1"/>
        <v>#VALUE!</v>
      </c>
      <c r="H48" s="30" t="s">
        <v>53</v>
      </c>
      <c r="I48" s="28">
        <v>0</v>
      </c>
      <c r="J48" s="32" t="e">
        <f t="shared" si="2"/>
        <v>#VALUE!</v>
      </c>
      <c r="K48" s="28">
        <v>0</v>
      </c>
      <c r="L48" s="30" t="e">
        <f t="shared" si="3"/>
        <v>#VALUE!</v>
      </c>
      <c r="M48" s="35" t="s">
        <v>53</v>
      </c>
      <c r="N48" s="28">
        <v>0</v>
      </c>
      <c r="O48" s="37" t="e">
        <f t="shared" si="4"/>
        <v>#VALUE!</v>
      </c>
      <c r="P48" s="28">
        <v>0</v>
      </c>
      <c r="Q48" s="37" t="e">
        <f t="shared" si="5"/>
        <v>#VALUE!</v>
      </c>
    </row>
    <row r="49" spans="7:7" x14ac:dyDescent="0.3">
      <c r="G49" s="17"/>
    </row>
    <row r="50" spans="7:7" x14ac:dyDescent="0.3">
      <c r="G50" s="17"/>
    </row>
  </sheetData>
  <mergeCells count="1">
    <mergeCell ref="B1:B2"/>
  </mergeCells>
  <pageMargins left="0.25" right="0.25" top="0.75" bottom="0.6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workbookViewId="0">
      <selection activeCell="C1" sqref="C1"/>
    </sheetView>
  </sheetViews>
  <sheetFormatPr defaultRowHeight="14.4" x14ac:dyDescent="0.3"/>
  <cols>
    <col min="1" max="1" width="3.5546875" customWidth="1"/>
    <col min="2" max="2" width="50.44140625" style="45" customWidth="1"/>
    <col min="3" max="3" width="33.109375" style="14" customWidth="1"/>
    <col min="4" max="4" width="0.109375" style="11" hidden="1" customWidth="1"/>
    <col min="5" max="5" width="0.5546875" hidden="1" customWidth="1"/>
    <col min="6" max="6" width="10.6640625" style="53" customWidth="1"/>
    <col min="7" max="7" width="0.109375" style="46" hidden="1" customWidth="1"/>
    <col min="8" max="8" width="11.88671875" style="53" customWidth="1"/>
  </cols>
  <sheetData>
    <row r="1" spans="1:8" x14ac:dyDescent="0.3">
      <c r="C1" s="66" t="s">
        <v>81</v>
      </c>
    </row>
    <row r="2" spans="1:8" ht="33.6" customHeight="1" x14ac:dyDescent="0.3">
      <c r="B2" s="65" t="s">
        <v>82</v>
      </c>
      <c r="C2" s="65"/>
    </row>
    <row r="3" spans="1:8" s="2" customFormat="1" ht="51" customHeight="1" x14ac:dyDescent="0.3">
      <c r="A3" s="62"/>
      <c r="B3" s="50" t="s">
        <v>80</v>
      </c>
      <c r="C3" s="50" t="s">
        <v>83</v>
      </c>
      <c r="F3" s="52"/>
      <c r="G3" s="47"/>
      <c r="H3" s="52"/>
    </row>
    <row r="4" spans="1:8" x14ac:dyDescent="0.3">
      <c r="A4" s="28">
        <v>1</v>
      </c>
      <c r="B4" s="49" t="s">
        <v>57</v>
      </c>
      <c r="C4" s="57">
        <v>42830</v>
      </c>
      <c r="D4"/>
      <c r="F4" s="51"/>
      <c r="H4" s="51"/>
    </row>
    <row r="5" spans="1:8" x14ac:dyDescent="0.3">
      <c r="A5" s="28">
        <f>A4+1</f>
        <v>2</v>
      </c>
      <c r="B5" s="48" t="s">
        <v>56</v>
      </c>
      <c r="C5" s="57">
        <v>42831</v>
      </c>
      <c r="D5"/>
      <c r="F5" s="51"/>
      <c r="H5" s="51"/>
    </row>
    <row r="6" spans="1:8" x14ac:dyDescent="0.3">
      <c r="A6" s="28">
        <f t="shared" ref="A6:A44" si="0">A5+1</f>
        <v>3</v>
      </c>
      <c r="B6" s="48" t="s">
        <v>29</v>
      </c>
      <c r="C6" s="57">
        <v>42836</v>
      </c>
      <c r="D6"/>
      <c r="F6" s="51"/>
      <c r="H6" s="51"/>
    </row>
    <row r="7" spans="1:8" x14ac:dyDescent="0.3">
      <c r="A7" s="28">
        <f t="shared" si="0"/>
        <v>4</v>
      </c>
      <c r="B7" s="48" t="s">
        <v>68</v>
      </c>
      <c r="C7" s="57">
        <v>42838</v>
      </c>
      <c r="D7"/>
      <c r="F7" s="51"/>
      <c r="H7" s="51"/>
    </row>
    <row r="8" spans="1:8" x14ac:dyDescent="0.3">
      <c r="A8" s="28">
        <f t="shared" si="0"/>
        <v>5</v>
      </c>
      <c r="B8" s="48" t="s">
        <v>75</v>
      </c>
      <c r="C8" s="57">
        <v>42838</v>
      </c>
      <c r="D8"/>
      <c r="F8" s="51"/>
      <c r="H8" s="51"/>
    </row>
    <row r="9" spans="1:8" x14ac:dyDescent="0.3">
      <c r="A9" s="28">
        <f t="shared" si="0"/>
        <v>6</v>
      </c>
      <c r="B9" s="61" t="s">
        <v>63</v>
      </c>
      <c r="C9" s="57">
        <v>42842</v>
      </c>
      <c r="D9"/>
      <c r="F9" s="51"/>
      <c r="H9" s="51"/>
    </row>
    <row r="10" spans="1:8" ht="15" customHeight="1" x14ac:dyDescent="0.3">
      <c r="A10" s="28">
        <f t="shared" si="0"/>
        <v>7</v>
      </c>
      <c r="B10" s="48" t="s">
        <v>37</v>
      </c>
      <c r="C10" s="57">
        <v>42844</v>
      </c>
      <c r="D10"/>
      <c r="F10" s="51"/>
      <c r="H10" s="51"/>
    </row>
    <row r="11" spans="1:8" x14ac:dyDescent="0.3">
      <c r="A11" s="28">
        <f t="shared" si="0"/>
        <v>8</v>
      </c>
      <c r="B11" s="48" t="s">
        <v>28</v>
      </c>
      <c r="C11" s="57">
        <v>42846</v>
      </c>
      <c r="D11"/>
      <c r="F11" s="51"/>
      <c r="H11" s="51"/>
    </row>
    <row r="12" spans="1:8" x14ac:dyDescent="0.3">
      <c r="A12" s="28">
        <f t="shared" si="0"/>
        <v>9</v>
      </c>
      <c r="B12" s="61" t="s">
        <v>34</v>
      </c>
      <c r="C12" s="57">
        <v>42846</v>
      </c>
      <c r="D12"/>
      <c r="F12" s="51"/>
      <c r="H12" s="51"/>
    </row>
    <row r="13" spans="1:8" x14ac:dyDescent="0.3">
      <c r="A13" s="28">
        <f t="shared" si="0"/>
        <v>10</v>
      </c>
      <c r="B13" s="61" t="s">
        <v>66</v>
      </c>
      <c r="C13" s="57">
        <v>42849</v>
      </c>
      <c r="D13"/>
      <c r="F13" s="51"/>
      <c r="H13" s="51"/>
    </row>
    <row r="14" spans="1:8" x14ac:dyDescent="0.3">
      <c r="A14" s="28">
        <f t="shared" si="0"/>
        <v>11</v>
      </c>
      <c r="B14" s="48" t="s">
        <v>76</v>
      </c>
      <c r="C14" s="57">
        <v>42851</v>
      </c>
      <c r="D14"/>
      <c r="F14" s="51"/>
      <c r="H14" s="51"/>
    </row>
    <row r="15" spans="1:8" x14ac:dyDescent="0.3">
      <c r="A15" s="28">
        <f t="shared" si="0"/>
        <v>12</v>
      </c>
      <c r="B15" s="48" t="s">
        <v>59</v>
      </c>
      <c r="C15" s="57">
        <v>42853</v>
      </c>
      <c r="D15"/>
      <c r="F15" s="51"/>
      <c r="H15" s="51"/>
    </row>
    <row r="16" spans="1:8" x14ac:dyDescent="0.3">
      <c r="A16" s="28">
        <f t="shared" si="0"/>
        <v>13</v>
      </c>
      <c r="B16" s="48" t="s">
        <v>73</v>
      </c>
      <c r="C16" s="57">
        <v>42857</v>
      </c>
      <c r="D16"/>
      <c r="F16" s="51"/>
      <c r="H16" s="51"/>
    </row>
    <row r="17" spans="1:8" x14ac:dyDescent="0.3">
      <c r="A17" s="28">
        <f t="shared" si="0"/>
        <v>14</v>
      </c>
      <c r="B17" s="61" t="s">
        <v>30</v>
      </c>
      <c r="C17" s="57">
        <v>42858</v>
      </c>
      <c r="D17"/>
      <c r="F17" s="51"/>
      <c r="H17" s="51"/>
    </row>
    <row r="18" spans="1:8" x14ac:dyDescent="0.3">
      <c r="A18" s="28">
        <f t="shared" si="0"/>
        <v>15</v>
      </c>
      <c r="B18" s="48" t="s">
        <v>62</v>
      </c>
      <c r="C18" s="57">
        <v>42860</v>
      </c>
      <c r="D18"/>
      <c r="F18" s="51"/>
      <c r="H18" s="51"/>
    </row>
    <row r="19" spans="1:8" x14ac:dyDescent="0.3">
      <c r="A19" s="28">
        <f t="shared" si="0"/>
        <v>16</v>
      </c>
      <c r="B19" s="48" t="s">
        <v>32</v>
      </c>
      <c r="C19" s="57">
        <v>42865</v>
      </c>
      <c r="D19"/>
      <c r="F19" s="51"/>
      <c r="H19" s="51"/>
    </row>
    <row r="20" spans="1:8" ht="15" customHeight="1" x14ac:dyDescent="0.3">
      <c r="A20" s="28">
        <f t="shared" si="0"/>
        <v>17</v>
      </c>
      <c r="B20" s="48" t="s">
        <v>64</v>
      </c>
      <c r="C20" s="57">
        <v>42867</v>
      </c>
      <c r="D20"/>
      <c r="F20" s="51"/>
      <c r="H20" s="51"/>
    </row>
    <row r="21" spans="1:8" x14ac:dyDescent="0.3">
      <c r="A21" s="28">
        <f t="shared" si="0"/>
        <v>18</v>
      </c>
      <c r="B21" s="48" t="s">
        <v>58</v>
      </c>
      <c r="C21" s="57">
        <v>42870</v>
      </c>
      <c r="D21"/>
      <c r="F21" s="51"/>
      <c r="H21" s="51"/>
    </row>
    <row r="22" spans="1:8" x14ac:dyDescent="0.3">
      <c r="A22" s="28">
        <f t="shared" si="0"/>
        <v>19</v>
      </c>
      <c r="B22" s="48" t="s">
        <v>67</v>
      </c>
      <c r="C22" s="57">
        <v>42872</v>
      </c>
      <c r="D22"/>
      <c r="F22" s="51"/>
      <c r="H22" s="51"/>
    </row>
    <row r="23" spans="1:8" ht="16.5" customHeight="1" x14ac:dyDescent="0.3">
      <c r="A23" s="28">
        <f t="shared" si="0"/>
        <v>20</v>
      </c>
      <c r="B23" s="48" t="s">
        <v>35</v>
      </c>
      <c r="C23" s="57">
        <v>42874</v>
      </c>
      <c r="D23"/>
      <c r="F23" s="51"/>
      <c r="H23" s="51"/>
    </row>
    <row r="24" spans="1:8" x14ac:dyDescent="0.3">
      <c r="A24" s="28">
        <f t="shared" si="0"/>
        <v>21</v>
      </c>
      <c r="B24" s="48" t="s">
        <v>74</v>
      </c>
      <c r="C24" s="57">
        <v>42877</v>
      </c>
      <c r="D24"/>
      <c r="F24" s="51"/>
      <c r="H24" s="51"/>
    </row>
    <row r="25" spans="1:8" x14ac:dyDescent="0.3">
      <c r="A25" s="28">
        <f t="shared" si="0"/>
        <v>22</v>
      </c>
      <c r="B25" s="48" t="s">
        <v>39</v>
      </c>
      <c r="C25" s="57">
        <v>42879</v>
      </c>
      <c r="D25"/>
      <c r="F25" s="51"/>
      <c r="H25" s="51"/>
    </row>
    <row r="26" spans="1:8" x14ac:dyDescent="0.3">
      <c r="A26" s="28">
        <f t="shared" si="0"/>
        <v>23</v>
      </c>
      <c r="B26" s="48" t="s">
        <v>60</v>
      </c>
      <c r="C26" s="57">
        <v>42881</v>
      </c>
      <c r="D26"/>
      <c r="F26" s="51"/>
      <c r="H26" s="51"/>
    </row>
    <row r="27" spans="1:8" x14ac:dyDescent="0.3">
      <c r="A27" s="28">
        <f t="shared" si="0"/>
        <v>24</v>
      </c>
      <c r="B27" s="48" t="s">
        <v>36</v>
      </c>
      <c r="C27" s="57">
        <v>42884</v>
      </c>
      <c r="D27"/>
      <c r="F27" s="51"/>
      <c r="H27" s="51"/>
    </row>
    <row r="28" spans="1:8" x14ac:dyDescent="0.3">
      <c r="A28" s="28">
        <f t="shared" si="0"/>
        <v>25</v>
      </c>
      <c r="B28" s="48" t="s">
        <v>70</v>
      </c>
      <c r="C28" s="57">
        <v>42886</v>
      </c>
      <c r="D28"/>
      <c r="F28" s="51"/>
      <c r="H28" s="51"/>
    </row>
    <row r="29" spans="1:8" ht="14.25" customHeight="1" x14ac:dyDescent="0.3">
      <c r="A29" s="28">
        <f t="shared" si="0"/>
        <v>26</v>
      </c>
      <c r="B29" s="48" t="s">
        <v>38</v>
      </c>
      <c r="C29" s="57">
        <v>42888</v>
      </c>
      <c r="D29"/>
      <c r="F29" s="51"/>
      <c r="H29" s="51"/>
    </row>
    <row r="30" spans="1:8" x14ac:dyDescent="0.3">
      <c r="A30" s="28">
        <f t="shared" si="0"/>
        <v>27</v>
      </c>
      <c r="B30" s="48" t="s">
        <v>79</v>
      </c>
      <c r="C30" s="57">
        <v>42891</v>
      </c>
      <c r="D30"/>
      <c r="F30" s="51"/>
      <c r="H30" s="51"/>
    </row>
    <row r="31" spans="1:8" x14ac:dyDescent="0.3">
      <c r="A31" s="28">
        <f t="shared" si="0"/>
        <v>28</v>
      </c>
      <c r="B31" s="48" t="s">
        <v>55</v>
      </c>
      <c r="C31" s="57">
        <v>42893</v>
      </c>
      <c r="D31"/>
      <c r="F31" s="51"/>
      <c r="H31" s="51"/>
    </row>
    <row r="32" spans="1:8" ht="15" customHeight="1" x14ac:dyDescent="0.3">
      <c r="A32" s="28">
        <f t="shared" si="0"/>
        <v>29</v>
      </c>
      <c r="B32" s="48" t="s">
        <v>40</v>
      </c>
      <c r="C32" s="57">
        <v>42895</v>
      </c>
      <c r="D32"/>
      <c r="F32" s="51"/>
      <c r="H32" s="51"/>
    </row>
    <row r="33" spans="1:8" ht="15" customHeight="1" x14ac:dyDescent="0.3">
      <c r="A33" s="28">
        <f t="shared" si="0"/>
        <v>30</v>
      </c>
      <c r="B33" s="48" t="s">
        <v>41</v>
      </c>
      <c r="C33" s="57">
        <v>42895</v>
      </c>
      <c r="D33"/>
      <c r="F33" s="51"/>
      <c r="H33" s="51"/>
    </row>
    <row r="34" spans="1:8" x14ac:dyDescent="0.3">
      <c r="A34" s="28">
        <f t="shared" si="0"/>
        <v>31</v>
      </c>
      <c r="B34" s="48" t="s">
        <v>78</v>
      </c>
      <c r="C34" s="57">
        <v>42899</v>
      </c>
      <c r="D34"/>
      <c r="F34" s="51"/>
      <c r="H34" s="51"/>
    </row>
    <row r="35" spans="1:8" ht="15.75" customHeight="1" x14ac:dyDescent="0.3">
      <c r="A35" s="28">
        <f t="shared" si="0"/>
        <v>32</v>
      </c>
      <c r="B35" s="48" t="s">
        <v>71</v>
      </c>
      <c r="C35" s="57">
        <v>42901</v>
      </c>
      <c r="D35"/>
      <c r="F35" s="51"/>
      <c r="H35" s="51"/>
    </row>
    <row r="36" spans="1:8" ht="12.75" customHeight="1" x14ac:dyDescent="0.3">
      <c r="A36" s="28">
        <f t="shared" si="0"/>
        <v>33</v>
      </c>
      <c r="B36" s="48" t="s">
        <v>65</v>
      </c>
      <c r="C36" s="57">
        <v>42905</v>
      </c>
      <c r="D36"/>
      <c r="F36" s="51"/>
      <c r="H36" s="51"/>
    </row>
    <row r="37" spans="1:8" ht="15" customHeight="1" x14ac:dyDescent="0.3">
      <c r="A37" s="28">
        <f t="shared" si="0"/>
        <v>34</v>
      </c>
      <c r="B37" s="48" t="s">
        <v>61</v>
      </c>
      <c r="C37" s="57">
        <v>42907</v>
      </c>
      <c r="D37"/>
      <c r="F37" s="51"/>
      <c r="H37" s="51"/>
    </row>
    <row r="38" spans="1:8" x14ac:dyDescent="0.3">
      <c r="A38" s="28">
        <f t="shared" si="0"/>
        <v>35</v>
      </c>
      <c r="B38" s="48" t="s">
        <v>69</v>
      </c>
      <c r="C38" s="57">
        <v>42909</v>
      </c>
      <c r="D38"/>
      <c r="F38" s="51"/>
      <c r="H38" s="51"/>
    </row>
    <row r="39" spans="1:8" x14ac:dyDescent="0.3">
      <c r="A39" s="28">
        <f t="shared" si="0"/>
        <v>36</v>
      </c>
      <c r="B39" s="48" t="s">
        <v>44</v>
      </c>
      <c r="C39" s="57">
        <v>42912</v>
      </c>
      <c r="D39"/>
      <c r="F39" s="51"/>
      <c r="H39" s="51"/>
    </row>
    <row r="40" spans="1:8" ht="16.5" customHeight="1" x14ac:dyDescent="0.3">
      <c r="A40" s="28">
        <f t="shared" si="0"/>
        <v>37</v>
      </c>
      <c r="B40" s="49" t="s">
        <v>72</v>
      </c>
      <c r="C40" s="57">
        <v>42914</v>
      </c>
      <c r="D40"/>
      <c r="F40" s="51"/>
      <c r="H40" s="51"/>
    </row>
    <row r="41" spans="1:8" ht="18" customHeight="1" x14ac:dyDescent="0.3">
      <c r="A41" s="28">
        <f t="shared" si="0"/>
        <v>38</v>
      </c>
      <c r="B41" s="59" t="s">
        <v>26</v>
      </c>
      <c r="C41" s="57">
        <v>42916</v>
      </c>
    </row>
    <row r="42" spans="1:8" x14ac:dyDescent="0.3">
      <c r="A42" s="28">
        <f t="shared" si="0"/>
        <v>39</v>
      </c>
      <c r="B42" s="49" t="s">
        <v>27</v>
      </c>
      <c r="C42" s="60">
        <v>42919</v>
      </c>
      <c r="D42"/>
      <c r="F42" s="51"/>
      <c r="H42" s="51"/>
    </row>
    <row r="43" spans="1:8" ht="15.75" customHeight="1" x14ac:dyDescent="0.3">
      <c r="A43" s="28">
        <f t="shared" si="0"/>
        <v>40</v>
      </c>
      <c r="B43" s="48" t="s">
        <v>45</v>
      </c>
      <c r="C43" s="57">
        <v>42919</v>
      </c>
      <c r="D43"/>
      <c r="F43" s="51"/>
      <c r="H43" s="51"/>
    </row>
    <row r="44" spans="1:8" x14ac:dyDescent="0.3">
      <c r="A44" s="28">
        <f t="shared" si="0"/>
        <v>41</v>
      </c>
      <c r="B44" s="48" t="s">
        <v>77</v>
      </c>
      <c r="C44" s="57">
        <v>42921</v>
      </c>
      <c r="D44"/>
      <c r="F44" s="51"/>
      <c r="H44" s="51"/>
    </row>
    <row r="45" spans="1:8" hidden="1" x14ac:dyDescent="0.3">
      <c r="A45" s="28">
        <v>42</v>
      </c>
      <c r="B45" s="58" t="s">
        <v>33</v>
      </c>
      <c r="C45" s="25"/>
      <c r="D45"/>
      <c r="F45" s="51"/>
      <c r="H45" s="51"/>
    </row>
    <row r="46" spans="1:8" ht="14.25" hidden="1" customHeight="1" x14ac:dyDescent="0.3">
      <c r="A46" s="28">
        <v>43</v>
      </c>
      <c r="B46" s="58" t="s">
        <v>46</v>
      </c>
      <c r="C46" s="25"/>
      <c r="D46"/>
      <c r="F46" s="51"/>
      <c r="H46" s="51"/>
    </row>
    <row r="47" spans="1:8" hidden="1" x14ac:dyDescent="0.3">
      <c r="A47" s="28">
        <v>44</v>
      </c>
      <c r="B47" s="58" t="s">
        <v>25</v>
      </c>
      <c r="C47" s="25"/>
      <c r="D47"/>
      <c r="F47" s="51"/>
      <c r="H47" s="51"/>
    </row>
    <row r="48" spans="1:8" hidden="1" x14ac:dyDescent="0.3">
      <c r="A48" s="28">
        <v>45</v>
      </c>
      <c r="B48" s="58" t="s">
        <v>31</v>
      </c>
      <c r="C48" s="25"/>
      <c r="D48"/>
      <c r="F48" s="51"/>
      <c r="H48" s="51"/>
    </row>
    <row r="49" spans="1:8" hidden="1" x14ac:dyDescent="0.3">
      <c r="A49" s="28">
        <v>46</v>
      </c>
      <c r="B49" s="44" t="s">
        <v>42</v>
      </c>
      <c r="C49" s="56"/>
      <c r="D49"/>
      <c r="F49" s="51"/>
      <c r="H49" s="51"/>
    </row>
    <row r="50" spans="1:8" s="51" customFormat="1" x14ac:dyDescent="0.3">
      <c r="B50" s="54"/>
      <c r="C50" s="55"/>
      <c r="F50" s="53"/>
      <c r="H50" s="53"/>
    </row>
    <row r="51" spans="1:8" s="51" customFormat="1" x14ac:dyDescent="0.3">
      <c r="B51" s="54"/>
      <c r="C51" s="55"/>
      <c r="F51" s="53"/>
      <c r="H51" s="53"/>
    </row>
    <row r="52" spans="1:8" s="51" customFormat="1" x14ac:dyDescent="0.3">
      <c r="B52" s="54"/>
      <c r="C52" s="55"/>
      <c r="F52" s="53"/>
      <c r="H52" s="53"/>
    </row>
    <row r="53" spans="1:8" s="51" customFormat="1" x14ac:dyDescent="0.3">
      <c r="B53" s="54"/>
      <c r="C53" s="55"/>
      <c r="F53" s="53"/>
      <c r="H53" s="53"/>
    </row>
    <row r="54" spans="1:8" s="51" customFormat="1" x14ac:dyDescent="0.3">
      <c r="B54" s="54"/>
      <c r="C54" s="55"/>
      <c r="F54" s="53"/>
      <c r="H54" s="53"/>
    </row>
    <row r="55" spans="1:8" s="51" customFormat="1" x14ac:dyDescent="0.3">
      <c r="B55" s="54"/>
      <c r="C55" s="55"/>
      <c r="F55" s="53"/>
      <c r="H55" s="53"/>
    </row>
    <row r="56" spans="1:8" s="51" customFormat="1" x14ac:dyDescent="0.3">
      <c r="B56" s="54"/>
      <c r="C56" s="55"/>
      <c r="F56" s="53"/>
      <c r="H56" s="53"/>
    </row>
    <row r="57" spans="1:8" s="51" customFormat="1" x14ac:dyDescent="0.3">
      <c r="B57" s="54"/>
      <c r="C57" s="55"/>
      <c r="F57" s="53"/>
      <c r="H57" s="53"/>
    </row>
    <row r="58" spans="1:8" s="51" customFormat="1" x14ac:dyDescent="0.3">
      <c r="B58" s="54"/>
      <c r="C58" s="55"/>
      <c r="F58" s="53"/>
      <c r="H58" s="53"/>
    </row>
    <row r="59" spans="1:8" s="51" customFormat="1" x14ac:dyDescent="0.3">
      <c r="B59" s="54"/>
      <c r="C59" s="55"/>
      <c r="F59" s="53"/>
      <c r="H59" s="53"/>
    </row>
    <row r="60" spans="1:8" s="51" customFormat="1" x14ac:dyDescent="0.3">
      <c r="B60" s="54"/>
      <c r="C60" s="55"/>
      <c r="F60" s="53"/>
      <c r="H60" s="53"/>
    </row>
    <row r="61" spans="1:8" s="51" customFormat="1" x14ac:dyDescent="0.3">
      <c r="B61" s="54"/>
      <c r="C61" s="55"/>
      <c r="F61" s="53"/>
      <c r="H61" s="53"/>
    </row>
    <row r="62" spans="1:8" s="51" customFormat="1" x14ac:dyDescent="0.3">
      <c r="B62" s="54"/>
      <c r="C62" s="55"/>
      <c r="F62" s="53"/>
      <c r="H62" s="53"/>
    </row>
    <row r="63" spans="1:8" s="51" customFormat="1" x14ac:dyDescent="0.3">
      <c r="B63" s="54"/>
      <c r="C63" s="55"/>
      <c r="F63" s="53"/>
      <c r="H63" s="53"/>
    </row>
    <row r="64" spans="1:8" s="51" customFormat="1" x14ac:dyDescent="0.3">
      <c r="B64" s="54"/>
      <c r="C64" s="55"/>
      <c r="F64" s="53"/>
      <c r="H64" s="53"/>
    </row>
    <row r="65" spans="2:8" s="51" customFormat="1" x14ac:dyDescent="0.3">
      <c r="B65" s="54"/>
      <c r="C65" s="55"/>
      <c r="F65" s="53"/>
      <c r="H65" s="53"/>
    </row>
    <row r="66" spans="2:8" s="51" customFormat="1" x14ac:dyDescent="0.3">
      <c r="B66" s="54"/>
      <c r="C66" s="55"/>
      <c r="F66" s="53"/>
      <c r="H66" s="53"/>
    </row>
    <row r="67" spans="2:8" s="51" customFormat="1" x14ac:dyDescent="0.3">
      <c r="B67" s="54"/>
      <c r="C67" s="55"/>
      <c r="F67" s="53"/>
      <c r="H67" s="53"/>
    </row>
    <row r="68" spans="2:8" s="51" customFormat="1" x14ac:dyDescent="0.3">
      <c r="B68" s="54"/>
      <c r="C68" s="55"/>
      <c r="F68" s="53"/>
      <c r="H68" s="53"/>
    </row>
    <row r="69" spans="2:8" s="51" customFormat="1" x14ac:dyDescent="0.3">
      <c r="B69" s="54"/>
      <c r="C69" s="55"/>
      <c r="F69" s="53"/>
      <c r="H69" s="53"/>
    </row>
    <row r="70" spans="2:8" s="51" customFormat="1" x14ac:dyDescent="0.3">
      <c r="B70" s="54"/>
      <c r="C70" s="55"/>
      <c r="F70" s="53"/>
      <c r="H70" s="53"/>
    </row>
    <row r="71" spans="2:8" s="51" customFormat="1" x14ac:dyDescent="0.3">
      <c r="B71" s="54"/>
      <c r="C71" s="55"/>
      <c r="F71" s="53"/>
      <c r="H71" s="53"/>
    </row>
    <row r="72" spans="2:8" s="51" customFormat="1" x14ac:dyDescent="0.3">
      <c r="B72" s="54"/>
      <c r="C72" s="55"/>
      <c r="F72" s="53"/>
      <c r="H72" s="53"/>
    </row>
    <row r="73" spans="2:8" s="51" customFormat="1" x14ac:dyDescent="0.3">
      <c r="B73" s="54"/>
      <c r="C73" s="55"/>
      <c r="F73" s="53"/>
      <c r="H73" s="53"/>
    </row>
    <row r="74" spans="2:8" s="51" customFormat="1" x14ac:dyDescent="0.3">
      <c r="B74" s="54"/>
      <c r="C74" s="55"/>
      <c r="F74" s="53"/>
      <c r="H74" s="53"/>
    </row>
    <row r="75" spans="2:8" s="51" customFormat="1" x14ac:dyDescent="0.3">
      <c r="B75" s="54"/>
      <c r="C75" s="55"/>
      <c r="F75" s="53"/>
      <c r="H75" s="53"/>
    </row>
    <row r="76" spans="2:8" s="51" customFormat="1" x14ac:dyDescent="0.3">
      <c r="B76" s="54"/>
      <c r="C76" s="55"/>
      <c r="F76" s="53"/>
      <c r="H76" s="53"/>
    </row>
    <row r="77" spans="2:8" s="51" customFormat="1" x14ac:dyDescent="0.3">
      <c r="B77" s="54"/>
      <c r="C77" s="55"/>
      <c r="F77" s="53"/>
      <c r="H77" s="53"/>
    </row>
    <row r="78" spans="2:8" s="51" customFormat="1" x14ac:dyDescent="0.3">
      <c r="B78" s="54"/>
      <c r="C78" s="55"/>
      <c r="F78" s="53"/>
      <c r="H78" s="53"/>
    </row>
    <row r="79" spans="2:8" s="51" customFormat="1" x14ac:dyDescent="0.3">
      <c r="B79" s="54"/>
      <c r="C79" s="55"/>
      <c r="F79" s="53"/>
      <c r="H79" s="53"/>
    </row>
    <row r="80" spans="2:8" s="51" customFormat="1" x14ac:dyDescent="0.3">
      <c r="B80" s="54"/>
      <c r="C80" s="55"/>
      <c r="F80" s="53"/>
      <c r="H80" s="53"/>
    </row>
    <row r="81" spans="2:8" s="51" customFormat="1" x14ac:dyDescent="0.3">
      <c r="B81" s="54"/>
      <c r="C81" s="55"/>
      <c r="F81" s="53"/>
      <c r="H81" s="53"/>
    </row>
  </sheetData>
  <sortState ref="B4:C49">
    <sortCondition ref="C4:C49"/>
  </sortState>
  <mergeCells count="1">
    <mergeCell ref="B2:C2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2017-04-10T13:06:50Z</dcterms:modified>
</cp:coreProperties>
</file>