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WORK\ДЕТИ\_Диспансеризация детей-сирот и детей в ТЖС\2026\"/>
    </mc:Choice>
  </mc:AlternateContent>
  <xr:revisionPtr revIDLastSave="0" documentId="13_ncr:1_{6364440F-1AC5-4CA3-AC41-20898026BA86}" xr6:coauthVersionLast="47" xr6:coauthVersionMax="47" xr10:uidLastSave="{00000000-0000-0000-0000-000000000000}"/>
  <bookViews>
    <workbookView xWindow="-120" yWindow="-120" windowWidth="29040" windowHeight="15720" tabRatio="439" firstSheet="29" activeTab="34" xr2:uid="{00000000-000D-0000-FFFF-FFFF00000000}"/>
  </bookViews>
  <sheets>
    <sheet name="04.02.2026" sheetId="97" r:id="rId1"/>
    <sheet name="11.02.2026" sheetId="99" r:id="rId2"/>
    <sheet name="18.02.2026" sheetId="98" r:id="rId3"/>
    <sheet name="25.02.2026" sheetId="100" r:id="rId4"/>
    <sheet name="04.03.2026" sheetId="101" r:id="rId5"/>
    <sheet name="11.03.2026" sheetId="102" r:id="rId6"/>
    <sheet name="18.03.2026" sheetId="103" r:id="rId7"/>
    <sheet name="20.03.2026 - изменение Плана" sheetId="104" r:id="rId8"/>
    <sheet name="25.03.2026" sheetId="106" r:id="rId9"/>
    <sheet name="01.04.2026" sheetId="105" r:id="rId10"/>
    <sheet name="08.04.2026" sheetId="107" r:id="rId11"/>
    <sheet name="16.04.2026" sheetId="108" r:id="rId12"/>
    <sheet name="22.04.2026" sheetId="109" r:id="rId13"/>
    <sheet name="28.04.2026" sheetId="110" r:id="rId14"/>
    <sheet name="06.05.2026" sheetId="111" r:id="rId15"/>
    <sheet name="13.05.2026" sheetId="112" r:id="rId16"/>
    <sheet name="20.05.2026" sheetId="113" r:id="rId17"/>
    <sheet name="27.05.2026 (испр.план_ПО_ЦМБ 1)" sheetId="115" r:id="rId18"/>
    <sheet name="29.05.2026" sheetId="116" r:id="rId19"/>
    <sheet name="10.06.2026" sheetId="117" r:id="rId20"/>
    <sheet name="16.06.2026" sheetId="118" r:id="rId21"/>
    <sheet name="23.06.2026" sheetId="119" r:id="rId22"/>
    <sheet name="01.07.2026" sheetId="120" r:id="rId23"/>
    <sheet name="07.07.2026" sheetId="121" r:id="rId24"/>
    <sheet name="15.07.2026" sheetId="122" r:id="rId25"/>
    <sheet name="22.07.2026" sheetId="123" r:id="rId26"/>
    <sheet name="28.07.2026" sheetId="124" r:id="rId27"/>
    <sheet name="05.08.2026" sheetId="125" r:id="rId28"/>
    <sheet name="12.08.2026" sheetId="126" r:id="rId29"/>
    <sheet name="19.08.2026" sheetId="127" r:id="rId30"/>
    <sheet name="26.08.2026" sheetId="128" r:id="rId31"/>
    <sheet name="02.09.2026" sheetId="129" r:id="rId32"/>
    <sheet name="09.09.2026" sheetId="130" r:id="rId33"/>
    <sheet name="16.09.2026" sheetId="131" r:id="rId34"/>
    <sheet name="23.09.2026" sheetId="132" r:id="rId3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32" l="1"/>
  <c r="K20" i="132" s="1"/>
  <c r="I20" i="132"/>
  <c r="G20" i="132"/>
  <c r="H20" i="132" s="1"/>
  <c r="F20" i="132"/>
  <c r="D20" i="132"/>
  <c r="E20" i="132" s="1"/>
  <c r="C20" i="132"/>
  <c r="E19" i="132"/>
  <c r="K18" i="132"/>
  <c r="H18" i="132"/>
  <c r="E18" i="132"/>
  <c r="K17" i="132"/>
  <c r="E17" i="132"/>
  <c r="K16" i="132"/>
  <c r="H16" i="132"/>
  <c r="E16" i="132"/>
  <c r="K15" i="132"/>
  <c r="H15" i="132"/>
  <c r="E15" i="132"/>
  <c r="K14" i="132"/>
  <c r="H14" i="132"/>
  <c r="E14" i="132"/>
  <c r="K13" i="132"/>
  <c r="H13" i="132"/>
  <c r="E13" i="132"/>
  <c r="K12" i="132"/>
  <c r="E12" i="132"/>
  <c r="K11" i="132"/>
  <c r="H11" i="132"/>
  <c r="E11" i="132"/>
  <c r="K10" i="132"/>
  <c r="H10" i="132"/>
  <c r="E10" i="132"/>
  <c r="K9" i="132"/>
  <c r="H9" i="132"/>
  <c r="E9" i="132"/>
  <c r="K8" i="132"/>
  <c r="E8" i="132"/>
  <c r="K7" i="132"/>
  <c r="E7" i="132"/>
  <c r="K6" i="132"/>
  <c r="H6" i="132"/>
  <c r="E6" i="132"/>
  <c r="K5" i="132"/>
  <c r="H5" i="132"/>
  <c r="E5" i="132"/>
  <c r="K4" i="132"/>
  <c r="H4" i="132"/>
  <c r="E4" i="132"/>
  <c r="J20" i="131"/>
  <c r="K20" i="131" s="1"/>
  <c r="I20" i="131"/>
  <c r="G20" i="131"/>
  <c r="H20" i="131" s="1"/>
  <c r="F20" i="131"/>
  <c r="D20" i="131"/>
  <c r="E20" i="131" s="1"/>
  <c r="C20" i="131"/>
  <c r="E19" i="131"/>
  <c r="K18" i="131"/>
  <c r="H18" i="131"/>
  <c r="E18" i="131"/>
  <c r="K17" i="131"/>
  <c r="E17" i="131"/>
  <c r="K16" i="131"/>
  <c r="H16" i="131"/>
  <c r="E16" i="131"/>
  <c r="K15" i="131"/>
  <c r="H15" i="131"/>
  <c r="E15" i="131"/>
  <c r="K14" i="131"/>
  <c r="H14" i="131"/>
  <c r="E14" i="131"/>
  <c r="K13" i="131"/>
  <c r="H13" i="131"/>
  <c r="E13" i="131"/>
  <c r="K12" i="131"/>
  <c r="E12" i="131"/>
  <c r="K11" i="131"/>
  <c r="H11" i="131"/>
  <c r="E11" i="131"/>
  <c r="K10" i="131"/>
  <c r="H10" i="131"/>
  <c r="E10" i="131"/>
  <c r="K9" i="131"/>
  <c r="H9" i="131"/>
  <c r="E9" i="131"/>
  <c r="K8" i="131"/>
  <c r="E8" i="131"/>
  <c r="K7" i="131"/>
  <c r="E7" i="131"/>
  <c r="K6" i="131"/>
  <c r="H6" i="131"/>
  <c r="E6" i="131"/>
  <c r="K5" i="131"/>
  <c r="H5" i="131"/>
  <c r="E5" i="131"/>
  <c r="K4" i="131"/>
  <c r="H4" i="131"/>
  <c r="E4" i="131"/>
  <c r="J20" i="130"/>
  <c r="K20" i="130" s="1"/>
  <c r="I20" i="130"/>
  <c r="G20" i="130"/>
  <c r="H20" i="130" s="1"/>
  <c r="F20" i="130"/>
  <c r="D20" i="130"/>
  <c r="E20" i="130" s="1"/>
  <c r="C20" i="130"/>
  <c r="E19" i="130"/>
  <c r="K18" i="130"/>
  <c r="H18" i="130"/>
  <c r="E18" i="130"/>
  <c r="K17" i="130"/>
  <c r="E17" i="130"/>
  <c r="K16" i="130"/>
  <c r="H16" i="130"/>
  <c r="E16" i="130"/>
  <c r="K15" i="130"/>
  <c r="H15" i="130"/>
  <c r="E15" i="130"/>
  <c r="K14" i="130"/>
  <c r="H14" i="130"/>
  <c r="E14" i="130"/>
  <c r="K13" i="130"/>
  <c r="H13" i="130"/>
  <c r="E13" i="130"/>
  <c r="K12" i="130"/>
  <c r="E12" i="130"/>
  <c r="K11" i="130"/>
  <c r="H11" i="130"/>
  <c r="E11" i="130"/>
  <c r="K10" i="130"/>
  <c r="H10" i="130"/>
  <c r="E10" i="130"/>
  <c r="K9" i="130"/>
  <c r="H9" i="130"/>
  <c r="E9" i="130"/>
  <c r="K8" i="130"/>
  <c r="E8" i="130"/>
  <c r="K7" i="130"/>
  <c r="E7" i="130"/>
  <c r="K6" i="130"/>
  <c r="H6" i="130"/>
  <c r="E6" i="130"/>
  <c r="K5" i="130"/>
  <c r="H5" i="130"/>
  <c r="E5" i="130"/>
  <c r="K4" i="130"/>
  <c r="H4" i="130"/>
  <c r="E4" i="130"/>
  <c r="J20" i="129"/>
  <c r="K20" i="129" s="1"/>
  <c r="I20" i="129"/>
  <c r="G20" i="129"/>
  <c r="H20" i="129" s="1"/>
  <c r="F20" i="129"/>
  <c r="D20" i="129"/>
  <c r="E20" i="129" s="1"/>
  <c r="C20" i="129"/>
  <c r="E19" i="129"/>
  <c r="K18" i="129"/>
  <c r="H18" i="129"/>
  <c r="E18" i="129"/>
  <c r="K17" i="129"/>
  <c r="E17" i="129"/>
  <c r="K16" i="129"/>
  <c r="H16" i="129"/>
  <c r="E16" i="129"/>
  <c r="K15" i="129"/>
  <c r="H15" i="129"/>
  <c r="E15" i="129"/>
  <c r="K14" i="129"/>
  <c r="H14" i="129"/>
  <c r="E14" i="129"/>
  <c r="K13" i="129"/>
  <c r="H13" i="129"/>
  <c r="E13" i="129"/>
  <c r="K12" i="129"/>
  <c r="E12" i="129"/>
  <c r="K11" i="129"/>
  <c r="H11" i="129"/>
  <c r="E11" i="129"/>
  <c r="K10" i="129"/>
  <c r="H10" i="129"/>
  <c r="E10" i="129"/>
  <c r="K9" i="129"/>
  <c r="H9" i="129"/>
  <c r="E9" i="129"/>
  <c r="K8" i="129"/>
  <c r="E8" i="129"/>
  <c r="K7" i="129"/>
  <c r="E7" i="129"/>
  <c r="K6" i="129"/>
  <c r="H6" i="129"/>
  <c r="E6" i="129"/>
  <c r="K5" i="129"/>
  <c r="H5" i="129"/>
  <c r="E5" i="129"/>
  <c r="K4" i="129"/>
  <c r="H4" i="129"/>
  <c r="E4" i="129"/>
  <c r="J20" i="128"/>
  <c r="K20" i="128" s="1"/>
  <c r="I20" i="128"/>
  <c r="G20" i="128"/>
  <c r="H20" i="128" s="1"/>
  <c r="F20" i="128"/>
  <c r="D20" i="128"/>
  <c r="E20" i="128" s="1"/>
  <c r="C20" i="128"/>
  <c r="E19" i="128"/>
  <c r="K18" i="128"/>
  <c r="H18" i="128"/>
  <c r="E18" i="128"/>
  <c r="K17" i="128"/>
  <c r="E17" i="128"/>
  <c r="K16" i="128"/>
  <c r="H16" i="128"/>
  <c r="E16" i="128"/>
  <c r="K15" i="128"/>
  <c r="H15" i="128"/>
  <c r="E15" i="128"/>
  <c r="K14" i="128"/>
  <c r="H14" i="128"/>
  <c r="E14" i="128"/>
  <c r="K13" i="128"/>
  <c r="H13" i="128"/>
  <c r="E13" i="128"/>
  <c r="K12" i="128"/>
  <c r="E12" i="128"/>
  <c r="K11" i="128"/>
  <c r="H11" i="128"/>
  <c r="E11" i="128"/>
  <c r="K10" i="128"/>
  <c r="H10" i="128"/>
  <c r="E10" i="128"/>
  <c r="K9" i="128"/>
  <c r="H9" i="128"/>
  <c r="E9" i="128"/>
  <c r="K8" i="128"/>
  <c r="E8" i="128"/>
  <c r="K7" i="128"/>
  <c r="E7" i="128"/>
  <c r="K6" i="128"/>
  <c r="H6" i="128"/>
  <c r="E6" i="128"/>
  <c r="K5" i="128"/>
  <c r="H5" i="128"/>
  <c r="E5" i="128"/>
  <c r="K4" i="128"/>
  <c r="H4" i="128"/>
  <c r="E4" i="128"/>
  <c r="J20" i="127"/>
  <c r="K20" i="127" s="1"/>
  <c r="I20" i="127"/>
  <c r="G20" i="127"/>
  <c r="H20" i="127" s="1"/>
  <c r="F20" i="127"/>
  <c r="D20" i="127"/>
  <c r="E20" i="127" s="1"/>
  <c r="C20" i="127"/>
  <c r="E19" i="127"/>
  <c r="K18" i="127"/>
  <c r="H18" i="127"/>
  <c r="E18" i="127"/>
  <c r="K17" i="127"/>
  <c r="E17" i="127"/>
  <c r="K16" i="127"/>
  <c r="H16" i="127"/>
  <c r="E16" i="127"/>
  <c r="K15" i="127"/>
  <c r="H15" i="127"/>
  <c r="E15" i="127"/>
  <c r="K14" i="127"/>
  <c r="H14" i="127"/>
  <c r="E14" i="127"/>
  <c r="K13" i="127"/>
  <c r="H13" i="127"/>
  <c r="E13" i="127"/>
  <c r="K12" i="127"/>
  <c r="E12" i="127"/>
  <c r="K11" i="127"/>
  <c r="H11" i="127"/>
  <c r="E11" i="127"/>
  <c r="K10" i="127"/>
  <c r="H10" i="127"/>
  <c r="E10" i="127"/>
  <c r="K9" i="127"/>
  <c r="H9" i="127"/>
  <c r="E9" i="127"/>
  <c r="K8" i="127"/>
  <c r="E8" i="127"/>
  <c r="K7" i="127"/>
  <c r="E7" i="127"/>
  <c r="K6" i="127"/>
  <c r="H6" i="127"/>
  <c r="E6" i="127"/>
  <c r="K5" i="127"/>
  <c r="H5" i="127"/>
  <c r="E5" i="127"/>
  <c r="K4" i="127"/>
  <c r="H4" i="127"/>
  <c r="E4" i="127"/>
  <c r="J20" i="126"/>
  <c r="K20" i="126" s="1"/>
  <c r="I20" i="126"/>
  <c r="G20" i="126"/>
  <c r="H20" i="126" s="1"/>
  <c r="F20" i="126"/>
  <c r="D20" i="126"/>
  <c r="E20" i="126" s="1"/>
  <c r="C20" i="126"/>
  <c r="E19" i="126"/>
  <c r="K18" i="126"/>
  <c r="H18" i="126"/>
  <c r="E18" i="126"/>
  <c r="K17" i="126"/>
  <c r="E17" i="126"/>
  <c r="K16" i="126"/>
  <c r="H16" i="126"/>
  <c r="E16" i="126"/>
  <c r="K15" i="126"/>
  <c r="H15" i="126"/>
  <c r="E15" i="126"/>
  <c r="K14" i="126"/>
  <c r="H14" i="126"/>
  <c r="E14" i="126"/>
  <c r="K13" i="126"/>
  <c r="H13" i="126"/>
  <c r="E13" i="126"/>
  <c r="K12" i="126"/>
  <c r="E12" i="126"/>
  <c r="K11" i="126"/>
  <c r="H11" i="126"/>
  <c r="E11" i="126"/>
  <c r="K10" i="126"/>
  <c r="H10" i="126"/>
  <c r="E10" i="126"/>
  <c r="K9" i="126"/>
  <c r="H9" i="126"/>
  <c r="E9" i="126"/>
  <c r="K8" i="126"/>
  <c r="E8" i="126"/>
  <c r="K7" i="126"/>
  <c r="E7" i="126"/>
  <c r="K6" i="126"/>
  <c r="H6" i="126"/>
  <c r="E6" i="126"/>
  <c r="K5" i="126"/>
  <c r="H5" i="126"/>
  <c r="E5" i="126"/>
  <c r="K4" i="126"/>
  <c r="H4" i="126"/>
  <c r="E4" i="126"/>
  <c r="J20" i="125"/>
  <c r="K20" i="125" s="1"/>
  <c r="I20" i="125"/>
  <c r="G20" i="125"/>
  <c r="H20" i="125" s="1"/>
  <c r="F20" i="125"/>
  <c r="D20" i="125"/>
  <c r="E20" i="125" s="1"/>
  <c r="C20" i="125"/>
  <c r="E19" i="125"/>
  <c r="K18" i="125"/>
  <c r="H18" i="125"/>
  <c r="E18" i="125"/>
  <c r="K17" i="125"/>
  <c r="E17" i="125"/>
  <c r="K16" i="125"/>
  <c r="H16" i="125"/>
  <c r="E16" i="125"/>
  <c r="K15" i="125"/>
  <c r="H15" i="125"/>
  <c r="E15" i="125"/>
  <c r="K14" i="125"/>
  <c r="H14" i="125"/>
  <c r="E14" i="125"/>
  <c r="K13" i="125"/>
  <c r="H13" i="125"/>
  <c r="E13" i="125"/>
  <c r="K12" i="125"/>
  <c r="E12" i="125"/>
  <c r="K11" i="125"/>
  <c r="H11" i="125"/>
  <c r="E11" i="125"/>
  <c r="K10" i="125"/>
  <c r="H10" i="125"/>
  <c r="E10" i="125"/>
  <c r="K9" i="125"/>
  <c r="H9" i="125"/>
  <c r="E9" i="125"/>
  <c r="K8" i="125"/>
  <c r="E8" i="125"/>
  <c r="K7" i="125"/>
  <c r="E7" i="125"/>
  <c r="K6" i="125"/>
  <c r="H6" i="125"/>
  <c r="E6" i="125"/>
  <c r="K5" i="125"/>
  <c r="H5" i="125"/>
  <c r="E5" i="125"/>
  <c r="K4" i="125"/>
  <c r="H4" i="125"/>
  <c r="E4" i="125"/>
  <c r="J20" i="124"/>
  <c r="K20" i="124" s="1"/>
  <c r="I20" i="124"/>
  <c r="G20" i="124"/>
  <c r="H20" i="124" s="1"/>
  <c r="F20" i="124"/>
  <c r="D20" i="124"/>
  <c r="E20" i="124" s="1"/>
  <c r="C20" i="124"/>
  <c r="E19" i="124"/>
  <c r="K18" i="124"/>
  <c r="H18" i="124"/>
  <c r="E18" i="124"/>
  <c r="K17" i="124"/>
  <c r="E17" i="124"/>
  <c r="K16" i="124"/>
  <c r="H16" i="124"/>
  <c r="E16" i="124"/>
  <c r="K15" i="124"/>
  <c r="H15" i="124"/>
  <c r="E15" i="124"/>
  <c r="K14" i="124"/>
  <c r="H14" i="124"/>
  <c r="E14" i="124"/>
  <c r="K13" i="124"/>
  <c r="H13" i="124"/>
  <c r="E13" i="124"/>
  <c r="K12" i="124"/>
  <c r="E12" i="124"/>
  <c r="K11" i="124"/>
  <c r="H11" i="124"/>
  <c r="E11" i="124"/>
  <c r="K10" i="124"/>
  <c r="H10" i="124"/>
  <c r="E10" i="124"/>
  <c r="K9" i="124"/>
  <c r="H9" i="124"/>
  <c r="E9" i="124"/>
  <c r="K8" i="124"/>
  <c r="E8" i="124"/>
  <c r="K7" i="124"/>
  <c r="E7" i="124"/>
  <c r="K6" i="124"/>
  <c r="H6" i="124"/>
  <c r="E6" i="124"/>
  <c r="K5" i="124"/>
  <c r="H5" i="124"/>
  <c r="E5" i="124"/>
  <c r="K4" i="124"/>
  <c r="H4" i="124"/>
  <c r="E4" i="124"/>
  <c r="J20" i="123"/>
  <c r="K20" i="123" s="1"/>
  <c r="I20" i="123"/>
  <c r="G20" i="123"/>
  <c r="H20" i="123" s="1"/>
  <c r="F20" i="123"/>
  <c r="D20" i="123"/>
  <c r="E20" i="123" s="1"/>
  <c r="C20" i="123"/>
  <c r="E19" i="123"/>
  <c r="K18" i="123"/>
  <c r="H18" i="123"/>
  <c r="E18" i="123"/>
  <c r="K17" i="123"/>
  <c r="E17" i="123"/>
  <c r="K16" i="123"/>
  <c r="H16" i="123"/>
  <c r="E16" i="123"/>
  <c r="K15" i="123"/>
  <c r="H15" i="123"/>
  <c r="E15" i="123"/>
  <c r="K14" i="123"/>
  <c r="H14" i="123"/>
  <c r="E14" i="123"/>
  <c r="K13" i="123"/>
  <c r="H13" i="123"/>
  <c r="E13" i="123"/>
  <c r="K12" i="123"/>
  <c r="E12" i="123"/>
  <c r="K11" i="123"/>
  <c r="H11" i="123"/>
  <c r="E11" i="123"/>
  <c r="K10" i="123"/>
  <c r="H10" i="123"/>
  <c r="E10" i="123"/>
  <c r="K9" i="123"/>
  <c r="H9" i="123"/>
  <c r="E9" i="123"/>
  <c r="K8" i="123"/>
  <c r="E8" i="123"/>
  <c r="K7" i="123"/>
  <c r="E7" i="123"/>
  <c r="K6" i="123"/>
  <c r="H6" i="123"/>
  <c r="E6" i="123"/>
  <c r="K5" i="123"/>
  <c r="H5" i="123"/>
  <c r="E5" i="123"/>
  <c r="K4" i="123"/>
  <c r="H4" i="123"/>
  <c r="E4" i="123"/>
  <c r="J20" i="122"/>
  <c r="K20" i="122" s="1"/>
  <c r="I20" i="122"/>
  <c r="G20" i="122"/>
  <c r="H20" i="122" s="1"/>
  <c r="F20" i="122"/>
  <c r="D20" i="122"/>
  <c r="E20" i="122" s="1"/>
  <c r="C20" i="122"/>
  <c r="E19" i="122"/>
  <c r="K18" i="122"/>
  <c r="H18" i="122"/>
  <c r="E18" i="122"/>
  <c r="K17" i="122"/>
  <c r="E17" i="122"/>
  <c r="K16" i="122"/>
  <c r="H16" i="122"/>
  <c r="E16" i="122"/>
  <c r="K15" i="122"/>
  <c r="H15" i="122"/>
  <c r="E15" i="122"/>
  <c r="K14" i="122"/>
  <c r="H14" i="122"/>
  <c r="E14" i="122"/>
  <c r="K13" i="122"/>
  <c r="H13" i="122"/>
  <c r="E13" i="122"/>
  <c r="K12" i="122"/>
  <c r="E12" i="122"/>
  <c r="K11" i="122"/>
  <c r="H11" i="122"/>
  <c r="E11" i="122"/>
  <c r="K10" i="122"/>
  <c r="H10" i="122"/>
  <c r="E10" i="122"/>
  <c r="K9" i="122"/>
  <c r="H9" i="122"/>
  <c r="E9" i="122"/>
  <c r="K8" i="122"/>
  <c r="E8" i="122"/>
  <c r="K7" i="122"/>
  <c r="E7" i="122"/>
  <c r="K6" i="122"/>
  <c r="H6" i="122"/>
  <c r="E6" i="122"/>
  <c r="K5" i="122"/>
  <c r="H5" i="122"/>
  <c r="E5" i="122"/>
  <c r="K4" i="122"/>
  <c r="H4" i="122"/>
  <c r="E4" i="122"/>
  <c r="J20" i="121"/>
  <c r="K20" i="121" s="1"/>
  <c r="I20" i="121"/>
  <c r="G20" i="121"/>
  <c r="H20" i="121" s="1"/>
  <c r="F20" i="121"/>
  <c r="D20" i="121"/>
  <c r="E20" i="121" s="1"/>
  <c r="C20" i="121"/>
  <c r="E19" i="121"/>
  <c r="K18" i="121"/>
  <c r="H18" i="121"/>
  <c r="E18" i="121"/>
  <c r="K17" i="121"/>
  <c r="E17" i="121"/>
  <c r="K16" i="121"/>
  <c r="H16" i="121"/>
  <c r="E16" i="121"/>
  <c r="K15" i="121"/>
  <c r="H15" i="121"/>
  <c r="E15" i="121"/>
  <c r="K14" i="121"/>
  <c r="H14" i="121"/>
  <c r="E14" i="121"/>
  <c r="K13" i="121"/>
  <c r="H13" i="121"/>
  <c r="E13" i="121"/>
  <c r="K12" i="121"/>
  <c r="E12" i="121"/>
  <c r="K11" i="121"/>
  <c r="H11" i="121"/>
  <c r="E11" i="121"/>
  <c r="K10" i="121"/>
  <c r="H10" i="121"/>
  <c r="E10" i="121"/>
  <c r="K9" i="121"/>
  <c r="H9" i="121"/>
  <c r="E9" i="121"/>
  <c r="K8" i="121"/>
  <c r="E8" i="121"/>
  <c r="K7" i="121"/>
  <c r="E7" i="121"/>
  <c r="K6" i="121"/>
  <c r="H6" i="121"/>
  <c r="E6" i="121"/>
  <c r="K5" i="121"/>
  <c r="H5" i="121"/>
  <c r="E5" i="121"/>
  <c r="K4" i="121"/>
  <c r="H4" i="121"/>
  <c r="E4" i="121"/>
  <c r="J20" i="120"/>
  <c r="K20" i="120" s="1"/>
  <c r="I20" i="120"/>
  <c r="G20" i="120"/>
  <c r="H20" i="120" s="1"/>
  <c r="F20" i="120"/>
  <c r="D20" i="120"/>
  <c r="E20" i="120" s="1"/>
  <c r="C20" i="120"/>
  <c r="E19" i="120"/>
  <c r="K18" i="120"/>
  <c r="H18" i="120"/>
  <c r="E18" i="120"/>
  <c r="K17" i="120"/>
  <c r="E17" i="120"/>
  <c r="K16" i="120"/>
  <c r="H16" i="120"/>
  <c r="E16" i="120"/>
  <c r="K15" i="120"/>
  <c r="H15" i="120"/>
  <c r="E15" i="120"/>
  <c r="K14" i="120"/>
  <c r="H14" i="120"/>
  <c r="E14" i="120"/>
  <c r="K13" i="120"/>
  <c r="H13" i="120"/>
  <c r="E13" i="120"/>
  <c r="K12" i="120"/>
  <c r="E12" i="120"/>
  <c r="K11" i="120"/>
  <c r="H11" i="120"/>
  <c r="E11" i="120"/>
  <c r="K10" i="120"/>
  <c r="H10" i="120"/>
  <c r="E10" i="120"/>
  <c r="K9" i="120"/>
  <c r="H9" i="120"/>
  <c r="E9" i="120"/>
  <c r="K8" i="120"/>
  <c r="E8" i="120"/>
  <c r="K7" i="120"/>
  <c r="E7" i="120"/>
  <c r="K6" i="120"/>
  <c r="H6" i="120"/>
  <c r="E6" i="120"/>
  <c r="K5" i="120"/>
  <c r="H5" i="120"/>
  <c r="E5" i="120"/>
  <c r="K4" i="120"/>
  <c r="H4" i="120"/>
  <c r="E4" i="120"/>
  <c r="J20" i="119"/>
  <c r="I20" i="119"/>
  <c r="G20" i="119"/>
  <c r="F20" i="119"/>
  <c r="D20" i="119"/>
  <c r="C20" i="119"/>
  <c r="E19" i="119"/>
  <c r="K18" i="119"/>
  <c r="H18" i="119"/>
  <c r="E18" i="119"/>
  <c r="K17" i="119"/>
  <c r="E17" i="119"/>
  <c r="K16" i="119"/>
  <c r="H16" i="119"/>
  <c r="E16" i="119"/>
  <c r="K15" i="119"/>
  <c r="H15" i="119"/>
  <c r="E15" i="119"/>
  <c r="K14" i="119"/>
  <c r="H14" i="119"/>
  <c r="E14" i="119"/>
  <c r="K13" i="119"/>
  <c r="H13" i="119"/>
  <c r="E13" i="119"/>
  <c r="K12" i="119"/>
  <c r="E12" i="119"/>
  <c r="K11" i="119"/>
  <c r="H11" i="119"/>
  <c r="E11" i="119"/>
  <c r="K10" i="119"/>
  <c r="H10" i="119"/>
  <c r="E10" i="119"/>
  <c r="K9" i="119"/>
  <c r="H9" i="119"/>
  <c r="E9" i="119"/>
  <c r="K8" i="119"/>
  <c r="E8" i="119"/>
  <c r="K7" i="119"/>
  <c r="E7" i="119"/>
  <c r="K6" i="119"/>
  <c r="H6" i="119"/>
  <c r="E6" i="119"/>
  <c r="K5" i="119"/>
  <c r="H5" i="119"/>
  <c r="E5" i="119"/>
  <c r="K4" i="119"/>
  <c r="H4" i="119"/>
  <c r="E4" i="119"/>
  <c r="J20" i="118"/>
  <c r="I20" i="118"/>
  <c r="G20" i="118"/>
  <c r="F20" i="118"/>
  <c r="D20" i="118"/>
  <c r="C20" i="118"/>
  <c r="E19" i="118"/>
  <c r="K18" i="118"/>
  <c r="H18" i="118"/>
  <c r="E18" i="118"/>
  <c r="K17" i="118"/>
  <c r="E17" i="118"/>
  <c r="K16" i="118"/>
  <c r="H16" i="118"/>
  <c r="E16" i="118"/>
  <c r="K15" i="118"/>
  <c r="H15" i="118"/>
  <c r="E15" i="118"/>
  <c r="K14" i="118"/>
  <c r="H14" i="118"/>
  <c r="E14" i="118"/>
  <c r="K13" i="118"/>
  <c r="H13" i="118"/>
  <c r="E13" i="118"/>
  <c r="K12" i="118"/>
  <c r="E12" i="118"/>
  <c r="K11" i="118"/>
  <c r="H11" i="118"/>
  <c r="E11" i="118"/>
  <c r="K10" i="118"/>
  <c r="H10" i="118"/>
  <c r="E10" i="118"/>
  <c r="K9" i="118"/>
  <c r="H9" i="118"/>
  <c r="E9" i="118"/>
  <c r="K8" i="118"/>
  <c r="E8" i="118"/>
  <c r="K7" i="118"/>
  <c r="E7" i="118"/>
  <c r="K6" i="118"/>
  <c r="H6" i="118"/>
  <c r="E6" i="118"/>
  <c r="K5" i="118"/>
  <c r="H5" i="118"/>
  <c r="E5" i="118"/>
  <c r="K4" i="118"/>
  <c r="H4" i="118"/>
  <c r="E4" i="118"/>
  <c r="J20" i="117"/>
  <c r="I20" i="117"/>
  <c r="G20" i="117"/>
  <c r="F20" i="117"/>
  <c r="D20" i="117"/>
  <c r="C20" i="117"/>
  <c r="E19" i="117"/>
  <c r="K18" i="117"/>
  <c r="H18" i="117"/>
  <c r="E18" i="117"/>
  <c r="K17" i="117"/>
  <c r="E17" i="117"/>
  <c r="K16" i="117"/>
  <c r="H16" i="117"/>
  <c r="E16" i="117"/>
  <c r="K15" i="117"/>
  <c r="H15" i="117"/>
  <c r="E15" i="117"/>
  <c r="K14" i="117"/>
  <c r="H14" i="117"/>
  <c r="E14" i="117"/>
  <c r="K13" i="117"/>
  <c r="H13" i="117"/>
  <c r="E13" i="117"/>
  <c r="K12" i="117"/>
  <c r="E12" i="117"/>
  <c r="K11" i="117"/>
  <c r="H11" i="117"/>
  <c r="E11" i="117"/>
  <c r="K10" i="117"/>
  <c r="H10" i="117"/>
  <c r="E10" i="117"/>
  <c r="K9" i="117"/>
  <c r="H9" i="117"/>
  <c r="E9" i="117"/>
  <c r="K8" i="117"/>
  <c r="E8" i="117"/>
  <c r="K7" i="117"/>
  <c r="E7" i="117"/>
  <c r="K6" i="117"/>
  <c r="H6" i="117"/>
  <c r="E6" i="117"/>
  <c r="K5" i="117"/>
  <c r="H5" i="117"/>
  <c r="E5" i="117"/>
  <c r="K4" i="117"/>
  <c r="H4" i="117"/>
  <c r="E4" i="117"/>
  <c r="J20" i="116"/>
  <c r="K20" i="116" s="1"/>
  <c r="I20" i="116"/>
  <c r="G20" i="116"/>
  <c r="H20" i="116" s="1"/>
  <c r="F20" i="116"/>
  <c r="D20" i="116"/>
  <c r="E20" i="116" s="1"/>
  <c r="C20" i="116"/>
  <c r="E19" i="116"/>
  <c r="K18" i="116"/>
  <c r="H18" i="116"/>
  <c r="E18" i="116"/>
  <c r="K17" i="116"/>
  <c r="E17" i="116"/>
  <c r="K16" i="116"/>
  <c r="H16" i="116"/>
  <c r="E16" i="116"/>
  <c r="K15" i="116"/>
  <c r="H15" i="116"/>
  <c r="E15" i="116"/>
  <c r="K14" i="116"/>
  <c r="H14" i="116"/>
  <c r="E14" i="116"/>
  <c r="K13" i="116"/>
  <c r="H13" i="116"/>
  <c r="E13" i="116"/>
  <c r="K12" i="116"/>
  <c r="E12" i="116"/>
  <c r="K11" i="116"/>
  <c r="H11" i="116"/>
  <c r="E11" i="116"/>
  <c r="K10" i="116"/>
  <c r="H10" i="116"/>
  <c r="E10" i="116"/>
  <c r="K9" i="116"/>
  <c r="H9" i="116"/>
  <c r="E9" i="116"/>
  <c r="K8" i="116"/>
  <c r="E8" i="116"/>
  <c r="K7" i="116"/>
  <c r="E7" i="116"/>
  <c r="K6" i="116"/>
  <c r="H6" i="116"/>
  <c r="E6" i="116"/>
  <c r="K5" i="116"/>
  <c r="H5" i="116"/>
  <c r="E5" i="116"/>
  <c r="K4" i="116"/>
  <c r="H4" i="116"/>
  <c r="E4" i="116"/>
  <c r="J20" i="115"/>
  <c r="K20" i="115" s="1"/>
  <c r="I20" i="115"/>
  <c r="G20" i="115"/>
  <c r="H20" i="115" s="1"/>
  <c r="F20" i="115"/>
  <c r="D20" i="115"/>
  <c r="E20" i="115" s="1"/>
  <c r="C20" i="115"/>
  <c r="E19" i="115"/>
  <c r="K18" i="115"/>
  <c r="H18" i="115"/>
  <c r="E18" i="115"/>
  <c r="K17" i="115"/>
  <c r="E17" i="115"/>
  <c r="K16" i="115"/>
  <c r="H16" i="115"/>
  <c r="E16" i="115"/>
  <c r="K15" i="115"/>
  <c r="H15" i="115"/>
  <c r="E15" i="115"/>
  <c r="K14" i="115"/>
  <c r="H14" i="115"/>
  <c r="E14" i="115"/>
  <c r="K13" i="115"/>
  <c r="H13" i="115"/>
  <c r="E13" i="115"/>
  <c r="K12" i="115"/>
  <c r="E12" i="115"/>
  <c r="K11" i="115"/>
  <c r="H11" i="115"/>
  <c r="E11" i="115"/>
  <c r="K10" i="115"/>
  <c r="H10" i="115"/>
  <c r="E10" i="115"/>
  <c r="K9" i="115"/>
  <c r="H9" i="115"/>
  <c r="E9" i="115"/>
  <c r="K8" i="115"/>
  <c r="E8" i="115"/>
  <c r="K7" i="115"/>
  <c r="E7" i="115"/>
  <c r="K6" i="115"/>
  <c r="H6" i="115"/>
  <c r="E6" i="115"/>
  <c r="K5" i="115"/>
  <c r="H5" i="115"/>
  <c r="E5" i="115"/>
  <c r="K4" i="115"/>
  <c r="H4" i="115"/>
  <c r="E4" i="115"/>
  <c r="J20" i="113"/>
  <c r="K20" i="113" s="1"/>
  <c r="I20" i="113"/>
  <c r="G20" i="113"/>
  <c r="H20" i="113" s="1"/>
  <c r="F20" i="113"/>
  <c r="D20" i="113"/>
  <c r="C20" i="113"/>
  <c r="E19" i="113"/>
  <c r="K18" i="113"/>
  <c r="H18" i="113"/>
  <c r="E18" i="113"/>
  <c r="K17" i="113"/>
  <c r="E17" i="113"/>
  <c r="K16" i="113"/>
  <c r="H16" i="113"/>
  <c r="E16" i="113"/>
  <c r="K15" i="113"/>
  <c r="H15" i="113"/>
  <c r="E15" i="113"/>
  <c r="K14" i="113"/>
  <c r="H14" i="113"/>
  <c r="E14" i="113"/>
  <c r="K13" i="113"/>
  <c r="H13" i="113"/>
  <c r="E13" i="113"/>
  <c r="K12" i="113"/>
  <c r="E12" i="113"/>
  <c r="K11" i="113"/>
  <c r="H11" i="113"/>
  <c r="E11" i="113"/>
  <c r="K10" i="113"/>
  <c r="H10" i="113"/>
  <c r="E10" i="113"/>
  <c r="K9" i="113"/>
  <c r="H9" i="113"/>
  <c r="E9" i="113"/>
  <c r="K8" i="113"/>
  <c r="E8" i="113"/>
  <c r="K7" i="113"/>
  <c r="E7" i="113"/>
  <c r="K6" i="113"/>
  <c r="H6" i="113"/>
  <c r="E6" i="113"/>
  <c r="K5" i="113"/>
  <c r="H5" i="113"/>
  <c r="E5" i="113"/>
  <c r="K4" i="113"/>
  <c r="H4" i="113"/>
  <c r="E4" i="113"/>
  <c r="J20" i="112"/>
  <c r="K20" i="112" s="1"/>
  <c r="I20" i="112"/>
  <c r="G20" i="112"/>
  <c r="H20" i="112" s="1"/>
  <c r="F20" i="112"/>
  <c r="D20" i="112"/>
  <c r="E20" i="112" s="1"/>
  <c r="C20" i="112"/>
  <c r="E19" i="112"/>
  <c r="K18" i="112"/>
  <c r="H18" i="112"/>
  <c r="E18" i="112"/>
  <c r="K17" i="112"/>
  <c r="E17" i="112"/>
  <c r="K16" i="112"/>
  <c r="H16" i="112"/>
  <c r="E16" i="112"/>
  <c r="K15" i="112"/>
  <c r="H15" i="112"/>
  <c r="E15" i="112"/>
  <c r="K14" i="112"/>
  <c r="H14" i="112"/>
  <c r="E14" i="112"/>
  <c r="K13" i="112"/>
  <c r="H13" i="112"/>
  <c r="E13" i="112"/>
  <c r="K12" i="112"/>
  <c r="E12" i="112"/>
  <c r="K11" i="112"/>
  <c r="H11" i="112"/>
  <c r="E11" i="112"/>
  <c r="K10" i="112"/>
  <c r="H10" i="112"/>
  <c r="E10" i="112"/>
  <c r="K9" i="112"/>
  <c r="H9" i="112"/>
  <c r="E9" i="112"/>
  <c r="K8" i="112"/>
  <c r="E8" i="112"/>
  <c r="K7" i="112"/>
  <c r="E7" i="112"/>
  <c r="K6" i="112"/>
  <c r="H6" i="112"/>
  <c r="E6" i="112"/>
  <c r="K5" i="112"/>
  <c r="H5" i="112"/>
  <c r="E5" i="112"/>
  <c r="K4" i="112"/>
  <c r="H4" i="112"/>
  <c r="E4" i="112"/>
  <c r="J20" i="111"/>
  <c r="K20" i="111" s="1"/>
  <c r="I20" i="111"/>
  <c r="G20" i="111"/>
  <c r="H20" i="111" s="1"/>
  <c r="F20" i="111"/>
  <c r="D20" i="111"/>
  <c r="E20" i="111" s="1"/>
  <c r="C20" i="111"/>
  <c r="E19" i="111"/>
  <c r="K18" i="111"/>
  <c r="H18" i="111"/>
  <c r="E18" i="111"/>
  <c r="K17" i="111"/>
  <c r="E17" i="111"/>
  <c r="K16" i="111"/>
  <c r="H16" i="111"/>
  <c r="E16" i="111"/>
  <c r="K15" i="111"/>
  <c r="H15" i="111"/>
  <c r="E15" i="111"/>
  <c r="K14" i="111"/>
  <c r="H14" i="111"/>
  <c r="E14" i="111"/>
  <c r="K13" i="111"/>
  <c r="H13" i="111"/>
  <c r="E13" i="111"/>
  <c r="K12" i="111"/>
  <c r="E12" i="111"/>
  <c r="K11" i="111"/>
  <c r="H11" i="111"/>
  <c r="E11" i="111"/>
  <c r="K10" i="111"/>
  <c r="H10" i="111"/>
  <c r="E10" i="111"/>
  <c r="K9" i="111"/>
  <c r="H9" i="111"/>
  <c r="E9" i="111"/>
  <c r="K8" i="111"/>
  <c r="E8" i="111"/>
  <c r="K7" i="111"/>
  <c r="E7" i="111"/>
  <c r="K6" i="111"/>
  <c r="H6" i="111"/>
  <c r="E6" i="111"/>
  <c r="K5" i="111"/>
  <c r="H5" i="111"/>
  <c r="E5" i="111"/>
  <c r="K4" i="111"/>
  <c r="H4" i="111"/>
  <c r="E4" i="111"/>
  <c r="J20" i="110"/>
  <c r="K20" i="110" s="1"/>
  <c r="I20" i="110"/>
  <c r="G20" i="110"/>
  <c r="H20" i="110" s="1"/>
  <c r="F20" i="110"/>
  <c r="D20" i="110"/>
  <c r="E20" i="110" s="1"/>
  <c r="C20" i="110"/>
  <c r="E19" i="110"/>
  <c r="K18" i="110"/>
  <c r="H18" i="110"/>
  <c r="E18" i="110"/>
  <c r="K17" i="110"/>
  <c r="E17" i="110"/>
  <c r="K16" i="110"/>
  <c r="H16" i="110"/>
  <c r="E16" i="110"/>
  <c r="K15" i="110"/>
  <c r="H15" i="110"/>
  <c r="E15" i="110"/>
  <c r="K14" i="110"/>
  <c r="H14" i="110"/>
  <c r="E14" i="110"/>
  <c r="K13" i="110"/>
  <c r="H13" i="110"/>
  <c r="E13" i="110"/>
  <c r="K12" i="110"/>
  <c r="E12" i="110"/>
  <c r="K11" i="110"/>
  <c r="H11" i="110"/>
  <c r="E11" i="110"/>
  <c r="K10" i="110"/>
  <c r="H10" i="110"/>
  <c r="E10" i="110"/>
  <c r="K9" i="110"/>
  <c r="H9" i="110"/>
  <c r="E9" i="110"/>
  <c r="K8" i="110"/>
  <c r="E8" i="110"/>
  <c r="K7" i="110"/>
  <c r="E7" i="110"/>
  <c r="K6" i="110"/>
  <c r="H6" i="110"/>
  <c r="E6" i="110"/>
  <c r="K5" i="110"/>
  <c r="H5" i="110"/>
  <c r="E5" i="110"/>
  <c r="K4" i="110"/>
  <c r="H4" i="110"/>
  <c r="E4" i="110"/>
  <c r="J20" i="109"/>
  <c r="K20" i="109" s="1"/>
  <c r="I20" i="109"/>
  <c r="G20" i="109"/>
  <c r="H20" i="109" s="1"/>
  <c r="F20" i="109"/>
  <c r="D20" i="109"/>
  <c r="E20" i="109" s="1"/>
  <c r="C20" i="109"/>
  <c r="E19" i="109"/>
  <c r="K18" i="109"/>
  <c r="H18" i="109"/>
  <c r="E18" i="109"/>
  <c r="K17" i="109"/>
  <c r="E17" i="109"/>
  <c r="K16" i="109"/>
  <c r="H16" i="109"/>
  <c r="E16" i="109"/>
  <c r="K15" i="109"/>
  <c r="H15" i="109"/>
  <c r="E15" i="109"/>
  <c r="K14" i="109"/>
  <c r="H14" i="109"/>
  <c r="E14" i="109"/>
  <c r="K13" i="109"/>
  <c r="H13" i="109"/>
  <c r="E13" i="109"/>
  <c r="K12" i="109"/>
  <c r="E12" i="109"/>
  <c r="K11" i="109"/>
  <c r="H11" i="109"/>
  <c r="E11" i="109"/>
  <c r="K10" i="109"/>
  <c r="H10" i="109"/>
  <c r="E10" i="109"/>
  <c r="K9" i="109"/>
  <c r="H9" i="109"/>
  <c r="E9" i="109"/>
  <c r="K8" i="109"/>
  <c r="E8" i="109"/>
  <c r="K7" i="109"/>
  <c r="E7" i="109"/>
  <c r="K6" i="109"/>
  <c r="H6" i="109"/>
  <c r="E6" i="109"/>
  <c r="K5" i="109"/>
  <c r="H5" i="109"/>
  <c r="E5" i="109"/>
  <c r="K4" i="109"/>
  <c r="H4" i="109"/>
  <c r="E4" i="109"/>
  <c r="J20" i="108"/>
  <c r="K20" i="108" s="1"/>
  <c r="I20" i="108"/>
  <c r="G20" i="108"/>
  <c r="H20" i="108" s="1"/>
  <c r="F20" i="108"/>
  <c r="D20" i="108"/>
  <c r="E20" i="108" s="1"/>
  <c r="C20" i="108"/>
  <c r="E19" i="108"/>
  <c r="K18" i="108"/>
  <c r="H18" i="108"/>
  <c r="E18" i="108"/>
  <c r="K17" i="108"/>
  <c r="E17" i="108"/>
  <c r="K16" i="108"/>
  <c r="H16" i="108"/>
  <c r="E16" i="108"/>
  <c r="K15" i="108"/>
  <c r="H15" i="108"/>
  <c r="E15" i="108"/>
  <c r="K14" i="108"/>
  <c r="H14" i="108"/>
  <c r="E14" i="108"/>
  <c r="K13" i="108"/>
  <c r="H13" i="108"/>
  <c r="E13" i="108"/>
  <c r="K12" i="108"/>
  <c r="E12" i="108"/>
  <c r="K11" i="108"/>
  <c r="H11" i="108"/>
  <c r="E11" i="108"/>
  <c r="K10" i="108"/>
  <c r="H10" i="108"/>
  <c r="E10" i="108"/>
  <c r="K9" i="108"/>
  <c r="H9" i="108"/>
  <c r="E9" i="108"/>
  <c r="K8" i="108"/>
  <c r="E8" i="108"/>
  <c r="K7" i="108"/>
  <c r="E7" i="108"/>
  <c r="K6" i="108"/>
  <c r="H6" i="108"/>
  <c r="E6" i="108"/>
  <c r="K5" i="108"/>
  <c r="H5" i="108"/>
  <c r="E5" i="108"/>
  <c r="K4" i="108"/>
  <c r="H4" i="108"/>
  <c r="E4" i="108"/>
  <c r="J20" i="107"/>
  <c r="K20" i="107" s="1"/>
  <c r="I20" i="107"/>
  <c r="G20" i="107"/>
  <c r="H20" i="107" s="1"/>
  <c r="F20" i="107"/>
  <c r="D20" i="107"/>
  <c r="E20" i="107" s="1"/>
  <c r="C20" i="107"/>
  <c r="E19" i="107"/>
  <c r="K18" i="107"/>
  <c r="H18" i="107"/>
  <c r="E18" i="107"/>
  <c r="K17" i="107"/>
  <c r="E17" i="107"/>
  <c r="K16" i="107"/>
  <c r="H16" i="107"/>
  <c r="E16" i="107"/>
  <c r="K15" i="107"/>
  <c r="H15" i="107"/>
  <c r="E15" i="107"/>
  <c r="K14" i="107"/>
  <c r="H14" i="107"/>
  <c r="E14" i="107"/>
  <c r="K13" i="107"/>
  <c r="H13" i="107"/>
  <c r="E13" i="107"/>
  <c r="K12" i="107"/>
  <c r="E12" i="107"/>
  <c r="K11" i="107"/>
  <c r="H11" i="107"/>
  <c r="E11" i="107"/>
  <c r="K10" i="107"/>
  <c r="H10" i="107"/>
  <c r="E10" i="107"/>
  <c r="K9" i="107"/>
  <c r="H9" i="107"/>
  <c r="E9" i="107"/>
  <c r="K8" i="107"/>
  <c r="E8" i="107"/>
  <c r="K7" i="107"/>
  <c r="E7" i="107"/>
  <c r="K6" i="107"/>
  <c r="H6" i="107"/>
  <c r="E6" i="107"/>
  <c r="K5" i="107"/>
  <c r="H5" i="107"/>
  <c r="E5" i="107"/>
  <c r="K4" i="107"/>
  <c r="H4" i="107"/>
  <c r="E4" i="107"/>
  <c r="J20" i="106"/>
  <c r="K20" i="106" s="1"/>
  <c r="I20" i="106"/>
  <c r="G20" i="106"/>
  <c r="H20" i="106" s="1"/>
  <c r="F20" i="106"/>
  <c r="D20" i="106"/>
  <c r="E20" i="106" s="1"/>
  <c r="C20" i="106"/>
  <c r="E19" i="106"/>
  <c r="K18" i="106"/>
  <c r="H18" i="106"/>
  <c r="E18" i="106"/>
  <c r="K17" i="106"/>
  <c r="E17" i="106"/>
  <c r="K16" i="106"/>
  <c r="H16" i="106"/>
  <c r="E16" i="106"/>
  <c r="K15" i="106"/>
  <c r="H15" i="106"/>
  <c r="E15" i="106"/>
  <c r="K14" i="106"/>
  <c r="H14" i="106"/>
  <c r="E14" i="106"/>
  <c r="K13" i="106"/>
  <c r="H13" i="106"/>
  <c r="E13" i="106"/>
  <c r="K12" i="106"/>
  <c r="E12" i="106"/>
  <c r="K11" i="106"/>
  <c r="H11" i="106"/>
  <c r="E11" i="106"/>
  <c r="K10" i="106"/>
  <c r="H10" i="106"/>
  <c r="E10" i="106"/>
  <c r="K9" i="106"/>
  <c r="H9" i="106"/>
  <c r="E9" i="106"/>
  <c r="K8" i="106"/>
  <c r="E8" i="106"/>
  <c r="K7" i="106"/>
  <c r="E7" i="106"/>
  <c r="K6" i="106"/>
  <c r="H6" i="106"/>
  <c r="E6" i="106"/>
  <c r="K5" i="106"/>
  <c r="H5" i="106"/>
  <c r="E5" i="106"/>
  <c r="K4" i="106"/>
  <c r="H4" i="106"/>
  <c r="E4" i="106"/>
  <c r="J20" i="105"/>
  <c r="K20" i="105" s="1"/>
  <c r="I20" i="105"/>
  <c r="G20" i="105"/>
  <c r="H20" i="105" s="1"/>
  <c r="F20" i="105"/>
  <c r="D20" i="105"/>
  <c r="C20" i="105"/>
  <c r="E19" i="105"/>
  <c r="K18" i="105"/>
  <c r="H18" i="105"/>
  <c r="E18" i="105"/>
  <c r="K17" i="105"/>
  <c r="E17" i="105"/>
  <c r="K16" i="105"/>
  <c r="H16" i="105"/>
  <c r="E16" i="105"/>
  <c r="K15" i="105"/>
  <c r="H15" i="105"/>
  <c r="E15" i="105"/>
  <c r="K14" i="105"/>
  <c r="H14" i="105"/>
  <c r="E14" i="105"/>
  <c r="K13" i="105"/>
  <c r="H13" i="105"/>
  <c r="E13" i="105"/>
  <c r="K12" i="105"/>
  <c r="E12" i="105"/>
  <c r="K11" i="105"/>
  <c r="H11" i="105"/>
  <c r="E11" i="105"/>
  <c r="K10" i="105"/>
  <c r="H10" i="105"/>
  <c r="E10" i="105"/>
  <c r="K9" i="105"/>
  <c r="H9" i="105"/>
  <c r="E9" i="105"/>
  <c r="K8" i="105"/>
  <c r="E8" i="105"/>
  <c r="K7" i="105"/>
  <c r="E7" i="105"/>
  <c r="K6" i="105"/>
  <c r="H6" i="105"/>
  <c r="E6" i="105"/>
  <c r="K5" i="105"/>
  <c r="H5" i="105"/>
  <c r="E5" i="105"/>
  <c r="K4" i="105"/>
  <c r="H4" i="105"/>
  <c r="E4" i="105"/>
  <c r="J20" i="104"/>
  <c r="I20" i="104"/>
  <c r="G20" i="104"/>
  <c r="F20" i="104"/>
  <c r="H20" i="104" s="1"/>
  <c r="D20" i="104"/>
  <c r="C20" i="104"/>
  <c r="E19" i="104"/>
  <c r="K18" i="104"/>
  <c r="H18" i="104"/>
  <c r="E18" i="104"/>
  <c r="K17" i="104"/>
  <c r="E17" i="104"/>
  <c r="K16" i="104"/>
  <c r="H16" i="104"/>
  <c r="E16" i="104"/>
  <c r="K15" i="104"/>
  <c r="H15" i="104"/>
  <c r="E15" i="104"/>
  <c r="K14" i="104"/>
  <c r="H14" i="104"/>
  <c r="E14" i="104"/>
  <c r="K13" i="104"/>
  <c r="H13" i="104"/>
  <c r="E13" i="104"/>
  <c r="K12" i="104"/>
  <c r="E12" i="104"/>
  <c r="K11" i="104"/>
  <c r="H11" i="104"/>
  <c r="E11" i="104"/>
  <c r="K10" i="104"/>
  <c r="H10" i="104"/>
  <c r="E10" i="104"/>
  <c r="K9" i="104"/>
  <c r="H9" i="104"/>
  <c r="E9" i="104"/>
  <c r="K8" i="104"/>
  <c r="E8" i="104"/>
  <c r="K7" i="104"/>
  <c r="E7" i="104"/>
  <c r="K6" i="104"/>
  <c r="H6" i="104"/>
  <c r="E6" i="104"/>
  <c r="K5" i="104"/>
  <c r="H5" i="104"/>
  <c r="E5" i="104"/>
  <c r="K4" i="104"/>
  <c r="H4" i="104"/>
  <c r="E4" i="104"/>
  <c r="J20" i="103"/>
  <c r="K20" i="103" s="1"/>
  <c r="I20" i="103"/>
  <c r="G20" i="103"/>
  <c r="H20" i="103" s="1"/>
  <c r="F20" i="103"/>
  <c r="D20" i="103"/>
  <c r="E20" i="103" s="1"/>
  <c r="C20" i="103"/>
  <c r="E19" i="103"/>
  <c r="K18" i="103"/>
  <c r="H18" i="103"/>
  <c r="E18" i="103"/>
  <c r="K17" i="103"/>
  <c r="E17" i="103"/>
  <c r="K16" i="103"/>
  <c r="H16" i="103"/>
  <c r="E16" i="103"/>
  <c r="K15" i="103"/>
  <c r="H15" i="103"/>
  <c r="E15" i="103"/>
  <c r="K14" i="103"/>
  <c r="H14" i="103"/>
  <c r="E14" i="103"/>
  <c r="K13" i="103"/>
  <c r="H13" i="103"/>
  <c r="E13" i="103"/>
  <c r="K12" i="103"/>
  <c r="E12" i="103"/>
  <c r="K11" i="103"/>
  <c r="H11" i="103"/>
  <c r="E11" i="103"/>
  <c r="K10" i="103"/>
  <c r="H10" i="103"/>
  <c r="E10" i="103"/>
  <c r="K9" i="103"/>
  <c r="H9" i="103"/>
  <c r="E9" i="103"/>
  <c r="K8" i="103"/>
  <c r="E8" i="103"/>
  <c r="K7" i="103"/>
  <c r="E7" i="103"/>
  <c r="K6" i="103"/>
  <c r="H6" i="103"/>
  <c r="E6" i="103"/>
  <c r="K5" i="103"/>
  <c r="H5" i="103"/>
  <c r="E5" i="103"/>
  <c r="K4" i="103"/>
  <c r="H4" i="103"/>
  <c r="E4" i="103"/>
  <c r="J20" i="102"/>
  <c r="K20" i="102" s="1"/>
  <c r="I20" i="102"/>
  <c r="G20" i="102"/>
  <c r="H20" i="102" s="1"/>
  <c r="F20" i="102"/>
  <c r="D20" i="102"/>
  <c r="E20" i="102" s="1"/>
  <c r="C20" i="102"/>
  <c r="E19" i="102"/>
  <c r="K18" i="102"/>
  <c r="H18" i="102"/>
  <c r="E18" i="102"/>
  <c r="K17" i="102"/>
  <c r="E17" i="102"/>
  <c r="K16" i="102"/>
  <c r="H16" i="102"/>
  <c r="E16" i="102"/>
  <c r="K15" i="102"/>
  <c r="H15" i="102"/>
  <c r="E15" i="102"/>
  <c r="K14" i="102"/>
  <c r="H14" i="102"/>
  <c r="E14" i="102"/>
  <c r="K13" i="102"/>
  <c r="H13" i="102"/>
  <c r="E13" i="102"/>
  <c r="K12" i="102"/>
  <c r="E12" i="102"/>
  <c r="K11" i="102"/>
  <c r="H11" i="102"/>
  <c r="E11" i="102"/>
  <c r="K10" i="102"/>
  <c r="H10" i="102"/>
  <c r="E10" i="102"/>
  <c r="K9" i="102"/>
  <c r="H9" i="102"/>
  <c r="E9" i="102"/>
  <c r="K8" i="102"/>
  <c r="E8" i="102"/>
  <c r="K7" i="102"/>
  <c r="E7" i="102"/>
  <c r="K6" i="102"/>
  <c r="H6" i="102"/>
  <c r="E6" i="102"/>
  <c r="K5" i="102"/>
  <c r="H5" i="102"/>
  <c r="E5" i="102"/>
  <c r="K4" i="102"/>
  <c r="H4" i="102"/>
  <c r="E4" i="102"/>
  <c r="J20" i="101"/>
  <c r="K20" i="101" s="1"/>
  <c r="I20" i="101"/>
  <c r="G20" i="101"/>
  <c r="F20" i="101"/>
  <c r="H20" i="101" s="1"/>
  <c r="D20" i="101"/>
  <c r="E20" i="101" s="1"/>
  <c r="C20" i="101"/>
  <c r="E19" i="101"/>
  <c r="K18" i="101"/>
  <c r="H18" i="101"/>
  <c r="E18" i="101"/>
  <c r="K17" i="101"/>
  <c r="E17" i="101"/>
  <c r="K16" i="101"/>
  <c r="H16" i="101"/>
  <c r="E16" i="101"/>
  <c r="K15" i="101"/>
  <c r="H15" i="101"/>
  <c r="E15" i="101"/>
  <c r="K14" i="101"/>
  <c r="H14" i="101"/>
  <c r="E14" i="101"/>
  <c r="K13" i="101"/>
  <c r="H13" i="101"/>
  <c r="E13" i="101"/>
  <c r="K12" i="101"/>
  <c r="E12" i="101"/>
  <c r="K11" i="101"/>
  <c r="H11" i="101"/>
  <c r="E11" i="101"/>
  <c r="K10" i="101"/>
  <c r="H10" i="101"/>
  <c r="E10" i="101"/>
  <c r="K9" i="101"/>
  <c r="H9" i="101"/>
  <c r="E9" i="101"/>
  <c r="K8" i="101"/>
  <c r="E8" i="101"/>
  <c r="K7" i="101"/>
  <c r="E7" i="101"/>
  <c r="K6" i="101"/>
  <c r="H6" i="101"/>
  <c r="E6" i="101"/>
  <c r="K5" i="101"/>
  <c r="H5" i="101"/>
  <c r="E5" i="101"/>
  <c r="K4" i="101"/>
  <c r="H4" i="101"/>
  <c r="E4" i="101"/>
  <c r="J20" i="100"/>
  <c r="K20" i="100" s="1"/>
  <c r="I20" i="100"/>
  <c r="G20" i="100"/>
  <c r="H20" i="100" s="1"/>
  <c r="F20" i="100"/>
  <c r="D20" i="100"/>
  <c r="E20" i="100" s="1"/>
  <c r="C20" i="100"/>
  <c r="E19" i="100"/>
  <c r="K18" i="100"/>
  <c r="H18" i="100"/>
  <c r="E18" i="100"/>
  <c r="K17" i="100"/>
  <c r="E17" i="100"/>
  <c r="K16" i="100"/>
  <c r="H16" i="100"/>
  <c r="E16" i="100"/>
  <c r="K15" i="100"/>
  <c r="H15" i="100"/>
  <c r="E15" i="100"/>
  <c r="K14" i="100"/>
  <c r="H14" i="100"/>
  <c r="E14" i="100"/>
  <c r="K13" i="100"/>
  <c r="H13" i="100"/>
  <c r="E13" i="100"/>
  <c r="K12" i="100"/>
  <c r="E12" i="100"/>
  <c r="K11" i="100"/>
  <c r="H11" i="100"/>
  <c r="E11" i="100"/>
  <c r="K10" i="100"/>
  <c r="H10" i="100"/>
  <c r="E10" i="100"/>
  <c r="K9" i="100"/>
  <c r="H9" i="100"/>
  <c r="E9" i="100"/>
  <c r="K8" i="100"/>
  <c r="E8" i="100"/>
  <c r="K7" i="100"/>
  <c r="E7" i="100"/>
  <c r="K6" i="100"/>
  <c r="H6" i="100"/>
  <c r="E6" i="100"/>
  <c r="K5" i="100"/>
  <c r="H5" i="100"/>
  <c r="E5" i="100"/>
  <c r="K4" i="100"/>
  <c r="H4" i="100"/>
  <c r="E4" i="100"/>
  <c r="J20" i="99"/>
  <c r="K20" i="99" s="1"/>
  <c r="I20" i="99"/>
  <c r="G20" i="99"/>
  <c r="F20" i="99"/>
  <c r="H20" i="99" s="1"/>
  <c r="D20" i="99"/>
  <c r="E20" i="99" s="1"/>
  <c r="C20" i="99"/>
  <c r="E19" i="99"/>
  <c r="K18" i="99"/>
  <c r="H18" i="99"/>
  <c r="E18" i="99"/>
  <c r="K17" i="99"/>
  <c r="E17" i="99"/>
  <c r="K16" i="99"/>
  <c r="H16" i="99"/>
  <c r="E16" i="99"/>
  <c r="K15" i="99"/>
  <c r="H15" i="99"/>
  <c r="E15" i="99"/>
  <c r="K14" i="99"/>
  <c r="H14" i="99"/>
  <c r="E14" i="99"/>
  <c r="K13" i="99"/>
  <c r="H13" i="99"/>
  <c r="E13" i="99"/>
  <c r="K12" i="99"/>
  <c r="E12" i="99"/>
  <c r="K11" i="99"/>
  <c r="H11" i="99"/>
  <c r="E11" i="99"/>
  <c r="K10" i="99"/>
  <c r="H10" i="99"/>
  <c r="E10" i="99"/>
  <c r="K9" i="99"/>
  <c r="H9" i="99"/>
  <c r="E9" i="99"/>
  <c r="K8" i="99"/>
  <c r="E8" i="99"/>
  <c r="K7" i="99"/>
  <c r="E7" i="99"/>
  <c r="K6" i="99"/>
  <c r="H6" i="99"/>
  <c r="E6" i="99"/>
  <c r="K5" i="99"/>
  <c r="H5" i="99"/>
  <c r="E5" i="99"/>
  <c r="K4" i="99"/>
  <c r="H4" i="99"/>
  <c r="E4" i="99"/>
  <c r="H20" i="119" l="1"/>
  <c r="E20" i="119"/>
  <c r="K20" i="119"/>
  <c r="K20" i="118"/>
  <c r="H20" i="118"/>
  <c r="E20" i="118"/>
  <c r="H20" i="117"/>
  <c r="E20" i="117"/>
  <c r="K20" i="117"/>
  <c r="E20" i="113"/>
  <c r="E20" i="105"/>
  <c r="E20" i="104"/>
  <c r="K20" i="104"/>
  <c r="J20" i="98"/>
  <c r="I20" i="98"/>
  <c r="G20" i="98"/>
  <c r="F20" i="98"/>
  <c r="D20" i="98"/>
  <c r="C20" i="98"/>
  <c r="E19" i="98"/>
  <c r="K18" i="98"/>
  <c r="H18" i="98"/>
  <c r="E18" i="98"/>
  <c r="K17" i="98"/>
  <c r="E17" i="98"/>
  <c r="K16" i="98"/>
  <c r="H16" i="98"/>
  <c r="E16" i="98"/>
  <c r="K15" i="98"/>
  <c r="H15" i="98"/>
  <c r="E15" i="98"/>
  <c r="K14" i="98"/>
  <c r="H14" i="98"/>
  <c r="E14" i="98"/>
  <c r="K13" i="98"/>
  <c r="H13" i="98"/>
  <c r="E13" i="98"/>
  <c r="K12" i="98"/>
  <c r="E12" i="98"/>
  <c r="K11" i="98"/>
  <c r="H11" i="98"/>
  <c r="E11" i="98"/>
  <c r="K10" i="98"/>
  <c r="H10" i="98"/>
  <c r="E10" i="98"/>
  <c r="K9" i="98"/>
  <c r="H9" i="98"/>
  <c r="E9" i="98"/>
  <c r="K8" i="98"/>
  <c r="E8" i="98"/>
  <c r="K7" i="98"/>
  <c r="E7" i="98"/>
  <c r="K6" i="98"/>
  <c r="H6" i="98"/>
  <c r="E6" i="98"/>
  <c r="K5" i="98"/>
  <c r="H5" i="98"/>
  <c r="E5" i="98"/>
  <c r="K4" i="98"/>
  <c r="H4" i="98"/>
  <c r="E4" i="98"/>
  <c r="J20" i="97"/>
  <c r="I20" i="97"/>
  <c r="G20" i="97"/>
  <c r="F20" i="97"/>
  <c r="D20" i="97"/>
  <c r="C20" i="97"/>
  <c r="E19" i="97"/>
  <c r="K18" i="97"/>
  <c r="H18" i="97"/>
  <c r="E18" i="97"/>
  <c r="K17" i="97"/>
  <c r="E17" i="97"/>
  <c r="K16" i="97"/>
  <c r="H16" i="97"/>
  <c r="E16" i="97"/>
  <c r="K15" i="97"/>
  <c r="H15" i="97"/>
  <c r="E15" i="97"/>
  <c r="K14" i="97"/>
  <c r="H14" i="97"/>
  <c r="E14" i="97"/>
  <c r="K13" i="97"/>
  <c r="H13" i="97"/>
  <c r="E13" i="97"/>
  <c r="K12" i="97"/>
  <c r="E12" i="97"/>
  <c r="K11" i="97"/>
  <c r="H11" i="97"/>
  <c r="E11" i="97"/>
  <c r="K10" i="97"/>
  <c r="H10" i="97"/>
  <c r="E10" i="97"/>
  <c r="K9" i="97"/>
  <c r="H9" i="97"/>
  <c r="E9" i="97"/>
  <c r="K8" i="97"/>
  <c r="E8" i="97"/>
  <c r="K7" i="97"/>
  <c r="E7" i="97"/>
  <c r="K6" i="97"/>
  <c r="H6" i="97"/>
  <c r="E6" i="97"/>
  <c r="K5" i="97"/>
  <c r="H5" i="97"/>
  <c r="E5" i="97"/>
  <c r="K4" i="97"/>
  <c r="H4" i="97"/>
  <c r="E4" i="97"/>
  <c r="E20" i="98" l="1"/>
  <c r="K20" i="98"/>
  <c r="H20" i="98"/>
  <c r="E20" i="97"/>
  <c r="K20" i="97"/>
  <c r="H20" i="97"/>
</calcChain>
</file>

<file path=xl/sharedStrings.xml><?xml version="1.0" encoding="utf-8"?>
<sst xmlns="http://schemas.openxmlformats.org/spreadsheetml/2006/main" count="1247" uniqueCount="67">
  <si>
    <t>Наименование  МО</t>
  </si>
  <si>
    <r>
      <t xml:space="preserve"> </t>
    </r>
    <r>
      <rPr>
        <b/>
        <sz val="10"/>
        <color theme="1"/>
        <rFont val="Times New Roman"/>
        <family val="1"/>
        <charset val="204"/>
      </rPr>
      <t>ПРОФОСМОТРЫ</t>
    </r>
  </si>
  <si>
    <t>"ДС" В СТАЦИОНАРНЫХ УЧРЕЖДЛЕНИЯХ</t>
  </si>
  <si>
    <t>"ДС" В СЕМЬЯХ
(без попечения родителей,
опека/попечительство,
приемная/патронатная,
усыновление/удочерение)</t>
  </si>
  <si>
    <t>№ п/п</t>
  </si>
  <si>
    <t>Введено карт в Систему **</t>
  </si>
  <si>
    <t>% вып.</t>
  </si>
  <si>
    <t>ГБУЗ КО 
«ЦРБ Бабынинского р-на»</t>
  </si>
  <si>
    <t>ГБУЗ КО 
«ЦРБ Боровского р-на»</t>
  </si>
  <si>
    <t>ГБУЗ КО 
«ЦРБ Жуковского р-на»</t>
  </si>
  <si>
    <t>ГБУЗ КО 
«ЦРБ Малоярославец. р-на»</t>
  </si>
  <si>
    <t>ГБУЗ КО 
"ЦРБ Тарусского р-на"</t>
  </si>
  <si>
    <t>ГБУЗ КО "ЦМБ № 1"</t>
  </si>
  <si>
    <t>ГБУЗ КО "ЦМБ № 2"</t>
  </si>
  <si>
    <t>ГБУЗ КО "ЦМБ № 3"</t>
  </si>
  <si>
    <t>ГБУЗ КО "ЦМБ № 4"</t>
  </si>
  <si>
    <t>ГБУЗ КО "ЦМБ № 5"</t>
  </si>
  <si>
    <t>ГБУЗ КО "ЦМБ № 6"</t>
  </si>
  <si>
    <t>ФГБУЗ "КБ № 8 ФМБА России"</t>
  </si>
  <si>
    <t>ГБУЗ КО "КГКБ №4 
им. Хлюстина А.С."</t>
  </si>
  <si>
    <t>ГБУЗ КО "КГБ №5"</t>
  </si>
  <si>
    <t>УЗ "МСЧ № 1"</t>
  </si>
  <si>
    <t>Итого</t>
  </si>
  <si>
    <t>https://orph.egisz.rosminzdrav.ru/authorize</t>
  </si>
  <si>
    <t xml:space="preserve">ГБУЗ КО «ДГКБ»  </t>
  </si>
  <si>
    <t>План
2026 *</t>
  </si>
  <si>
    <t>http://miac.kaluga.ru/documents/2170</t>
  </si>
  <si>
    <t xml:space="preserve">* - сведения "План-график на 2026 год"  Управления медицинской помощи детям и службы родовспоможения
  Министерства здравоохранения Калужской области </t>
  </si>
  <si>
    <r>
      <t>Сведения о проведении диспансеризации и профилактических осмотров детей 
по состоянию  
на</t>
    </r>
    <r>
      <rPr>
        <b/>
        <sz val="10"/>
        <color theme="1"/>
        <rFont val="Times New Roman"/>
        <family val="1"/>
        <charset val="204"/>
      </rPr>
      <t xml:space="preserve"> 04.02.2026 (10:00)</t>
    </r>
  </si>
  <si>
    <t>** - сведения "Системы мониторинга проведения диспансеризации детей сирот и детей, 
находящихся в ТЖС, и прохождения несовершеннолетними медицинских осмотров" ЕГИСЗ РФ</t>
  </si>
  <si>
    <t>Сведения о проведении диспансеризации и профилактических осмотров детей по состоянию на   
11.02.2026 (08:20)</t>
  </si>
  <si>
    <t>Сведения о проведении диспансеризации и профилактических осмотров детей по состоянию на   
18.02.2026 (10:20)</t>
  </si>
  <si>
    <t>Сведения о проведении диспансеризации и профилактических осмотров детей по состоянию на   
25.02.2026 (09:10)</t>
  </si>
  <si>
    <t>Сведения о проведении диспансеризации и профилактических осмотров детей по состоянию на   
04.03.2026 (08:40)</t>
  </si>
  <si>
    <t>Сведения о проведении диспансеризации и профилактических осмотров детей по состоянию на   
11.03.2026 (11:30)</t>
  </si>
  <si>
    <t>Нет стационара</t>
  </si>
  <si>
    <t>План - сентябрь, октябрь, ноябрь</t>
  </si>
  <si>
    <t>Сведения о проведении диспансеризации и профилактических осмотров детей по состоянию на   
18.03.2026 (09:00)</t>
  </si>
  <si>
    <t>Сведения о проведении диспансеризации и профилактических осмотров детей по состоянию на   
20.03.2026 (09:00)</t>
  </si>
  <si>
    <t>Сведения о проведении диспансеризации и профилактических осмотров детей по состоянию на   
01.04.2026 (08:00)</t>
  </si>
  <si>
    <t>Сведения о проведении диспансеризации и профилактических осмотров детей по состоянию на   
25.03.2026 (09:00)</t>
  </si>
  <si>
    <t>Сведения о проведении диспансеризации и профилактических осмотров детей по состоянию на   
08.04.2026 (09:30)</t>
  </si>
  <si>
    <t>Сведения о проведении диспансеризации и профилактических осмотров детей по состоянию на   
16.04.2026 (08:45)</t>
  </si>
  <si>
    <t>Сведения о проведении диспансеризации и профилактических осмотров детей по состоянию на   
22.04.2026 (09:50)</t>
  </si>
  <si>
    <t>Сведения о проведении диспансеризации и профилактических осмотров детей по состоянию на   
28.04.2026 (22:00)</t>
  </si>
  <si>
    <t>ошибочно внесена
 нет стационара</t>
  </si>
  <si>
    <t>Сведения о проведении диспансеризации и профилактических осмотров детей по состоянию на   
06.05.2026 (09:00)</t>
  </si>
  <si>
    <t>Сведения о проведении диспансеризации и профилактических осмотров детей по состоянию на   
13.05.2026 (09:05)</t>
  </si>
  <si>
    <t>Сведения о проведении диспансеризации и профилактических осмотров детей по состоянию на   
20.05.2026 (09:15)</t>
  </si>
  <si>
    <t>Сведения о проведении диспансеризации и профилактических осмотров детей по состоянию на   
27.05.2026 (08:50)</t>
  </si>
  <si>
    <t>Сведения о проведении диспансеризации и профилактических осмотров детей по состоянию на   
29.05.2026 (19:05)</t>
  </si>
  <si>
    <t>Сведения о проведении диспансеризации и профилактических осмотров детей по состоянию на   
10.06.2026 (09:00)</t>
  </si>
  <si>
    <t>Сведения о проведении диспансеризации и профилактических осмотров детей по состоянию на   
16.06.2026 (21:00)</t>
  </si>
  <si>
    <t>Сведения о проведении диспансеризации и профилактических осмотров детей по состоянию на   
23.06.2026 (23:40)</t>
  </si>
  <si>
    <t>Сведения о проведении диспансеризации и профилактических осмотров детей по состоянию на   
01.07.2026 (07:30)</t>
  </si>
  <si>
    <t>Сведения о проведении диспансеризации и профилактических осмотров детей по состоянию на   
07.07.2026 (21:30)</t>
  </si>
  <si>
    <t>Сведения о проведении диспансеризации и профилактических осмотров детей по состоянию на   
15.07.2026 (08:50)</t>
  </si>
  <si>
    <t>Сведения о проведении диспансеризации и профилактических осмотров детей по состоянию на   
22.07.2026 (08:25)</t>
  </si>
  <si>
    <t>Сведения о проведении диспансеризации и профилактических осмотров детей по состоянию на   
28.07.2026 (21:45)</t>
  </si>
  <si>
    <t>Сведения о проведении диспансеризации и профилактических осмотров детей по состоянию на   
05.08.2026 (08:00)</t>
  </si>
  <si>
    <t>Сведения о проведении диспансеризации и профилактических осмотров детей по состоянию на   
12.08.2026 (08:00)</t>
  </si>
  <si>
    <t>Сведения о проведении диспансеризации и профилактических осмотров детей по состоянию на   
19.08.2026 (09:30)</t>
  </si>
  <si>
    <t>Сведения о проведении диспансеризации и профилактических осмотров детей по состоянию на   
26.08.2026 (08:00)</t>
  </si>
  <si>
    <t>Сведения о проведении диспансеризации и профилактических осмотров детей по состоянию на   
02.09.2026 (08:00)</t>
  </si>
  <si>
    <t>Сведения о проведении диспансеризации и профилактических осмотров детей по состоянию на   
09.09.2026 (09:15)</t>
  </si>
  <si>
    <t>Сведения о проведении диспансеризации и профилактических осмотров детей по состоянию на   
16.09.2026 (08:00)</t>
  </si>
  <si>
    <t>Сведения о проведении диспансеризации и профилактических осмотров детей по состоянию на   
23.09.2026 (08:00)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</si>
</sst>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0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8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5" fontId="2" fillId="0" borderId="22" xfId="0" applyNumberFormat="1" applyFont="1" applyBorder="1" applyAlignment="1">
      <alignment horizontal="center" vertical="center" wrapText="1"/>
    </xf>
    <xf numFmtId="0" fontId="2" fillId="0" borderId="23" xfId="0" applyFont="1" applyBorder="1"/>
    <xf numFmtId="0" fontId="3" fillId="3" borderId="24" xfId="0" applyFont="1" applyFill="1" applyBorder="1" applyAlignment="1">
      <alignment horizontal="left" vertical="center"/>
    </xf>
    <xf numFmtId="3" fontId="1" fillId="0" borderId="25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5" fontId="2" fillId="0" borderId="2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5" fontId="2" fillId="0" borderId="26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0" borderId="0" xfId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orph.egisz.rosminzdrav.ru/authoriz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orph.egisz.rosminzdrav.ru/authoriz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orph.egisz.rosminzdrav.ru/authoriz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orph.egisz.rosminzdrav.ru/authoriz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orph.egisz.rosminzdrav.ru/authoriz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orph.egisz.rosminzdrav.ru/authoriz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orph.egisz.rosminzdrav.ru/authoriz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orph.egisz.rosminzdrav.ru/authoriz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orph.egisz.rosminzdrav.ru/authoriz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orph.egisz.rosminzdrav.ru/authoriz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orph.egisz.rosminzdrav.ru/authoriz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orph.egisz.rosminzdrav.ru/authoriz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orph.egisz.rosminzdrav.ru/authoriz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orph.egisz.rosminzdrav.ru/authorize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s://orph.egisz.rosminzdrav.ru/authorize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s://orph.egisz.rosminzdrav.ru/authorize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s://orph.egisz.rosminzdrav.ru/author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2BFD-9D91-4798-87AF-B7CDA3A95CF8}">
  <dimension ref="A1:V27"/>
  <sheetViews>
    <sheetView topLeftCell="A1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9.75" customHeight="1" thickBot="1" x14ac:dyDescent="0.25">
      <c r="A1" s="1"/>
      <c r="B1" s="85" t="s">
        <v>28</v>
      </c>
      <c r="C1" s="86"/>
      <c r="D1" s="86"/>
      <c r="E1" s="86"/>
      <c r="F1" s="86"/>
      <c r="G1" s="86"/>
      <c r="H1" s="86"/>
      <c r="I1" s="86"/>
      <c r="J1" s="86"/>
      <c r="K1" s="87"/>
      <c r="L1" s="2"/>
    </row>
    <row r="2" spans="1:22" ht="71.25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104</v>
      </c>
      <c r="E4" s="11">
        <f t="shared" ref="E4:E20" si="0">D4/C4*100</f>
        <v>3.4098360655737707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</v>
      </c>
      <c r="E5" s="19">
        <f t="shared" si="0"/>
        <v>0.3510140405616225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369</v>
      </c>
      <c r="E6" s="19">
        <f t="shared" si="0"/>
        <v>4.92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923</v>
      </c>
      <c r="E7" s="19">
        <f t="shared" si="0"/>
        <v>8.8528678304239392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</v>
      </c>
      <c r="E8" s="19">
        <f t="shared" si="0"/>
        <v>0.94235033259423506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737</v>
      </c>
      <c r="E9" s="19">
        <f t="shared" si="0"/>
        <v>13.617886178861788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474</v>
      </c>
      <c r="E10" s="19">
        <f t="shared" si="0"/>
        <v>6.9736648521406499</v>
      </c>
      <c r="F10" s="20">
        <v>100</v>
      </c>
      <c r="G10" s="18">
        <v>16</v>
      </c>
      <c r="H10" s="21">
        <f t="shared" si="2"/>
        <v>16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/>
      <c r="E11" s="19">
        <f t="shared" si="0"/>
        <v>0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63</v>
      </c>
      <c r="E13" s="19">
        <f t="shared" si="0"/>
        <v>1.2470308788598574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530</v>
      </c>
      <c r="E14" s="19">
        <f t="shared" si="0"/>
        <v>6.0206747699647849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1347</v>
      </c>
      <c r="E15" s="19">
        <f t="shared" si="0"/>
        <v>10.20763867838739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2084</v>
      </c>
      <c r="E16" s="19">
        <f t="shared" si="0"/>
        <v>3.5931034482758619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208</v>
      </c>
      <c r="E17" s="19">
        <f t="shared" si="0"/>
        <v>8.1568627450980404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16</v>
      </c>
      <c r="E18" s="19">
        <f>D18/C18*100</f>
        <v>1.032258064516129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7010</v>
      </c>
      <c r="E20" s="41">
        <f t="shared" si="0"/>
        <v>4.8307514195931418</v>
      </c>
      <c r="F20" s="49">
        <f>SUM(F4:F19)</f>
        <v>1266</v>
      </c>
      <c r="G20" s="42">
        <f>SUM(G4:G18)</f>
        <v>16</v>
      </c>
      <c r="H20" s="43">
        <f>G20/F20*100</f>
        <v>1.2638230647709321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x14ac:dyDescent="0.2">
      <c r="B22" s="2"/>
      <c r="D22" s="2"/>
    </row>
    <row r="23" spans="1:12" ht="28.5" customHeight="1" x14ac:dyDescent="0.2">
      <c r="B23" s="67" t="s">
        <v>27</v>
      </c>
      <c r="C23" s="68"/>
      <c r="D23" s="68"/>
      <c r="E23" s="68"/>
      <c r="F23" s="68"/>
      <c r="G23" s="68"/>
      <c r="H23" s="68"/>
      <c r="I23" s="68"/>
      <c r="J23" s="68"/>
      <c r="K23" s="68"/>
    </row>
    <row r="24" spans="1:12" ht="17.25" customHeight="1" x14ac:dyDescent="0.2">
      <c r="B24" s="69" t="s">
        <v>26</v>
      </c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17.25" customHeight="1" x14ac:dyDescent="0.2">
      <c r="B25" s="55"/>
      <c r="C25" s="54"/>
      <c r="D25" s="54"/>
      <c r="E25" s="54"/>
      <c r="F25" s="54"/>
      <c r="G25" s="54"/>
      <c r="H25" s="54"/>
      <c r="I25" s="54"/>
      <c r="J25" s="54"/>
      <c r="K25" s="54"/>
    </row>
    <row r="26" spans="1:12" ht="30" customHeight="1" x14ac:dyDescent="0.2">
      <c r="B26" s="67" t="s">
        <v>29</v>
      </c>
      <c r="C26" s="68"/>
      <c r="D26" s="68"/>
      <c r="E26" s="68"/>
      <c r="F26" s="68"/>
      <c r="G26" s="68"/>
      <c r="H26" s="68"/>
      <c r="I26" s="68"/>
      <c r="J26" s="68"/>
      <c r="K26" s="68"/>
    </row>
    <row r="27" spans="1:12" ht="15" customHeight="1" x14ac:dyDescent="0.2">
      <c r="B27" s="71" t="s">
        <v>23</v>
      </c>
      <c r="C27" s="71"/>
      <c r="D27" s="71"/>
      <c r="E27" s="71"/>
      <c r="F27" s="71"/>
      <c r="G27" s="71"/>
      <c r="H27" s="71"/>
      <c r="I27" s="71"/>
      <c r="J27" s="71"/>
      <c r="K27" s="71"/>
    </row>
  </sheetData>
  <mergeCells count="10">
    <mergeCell ref="B27:K27"/>
    <mergeCell ref="B26:K26"/>
    <mergeCell ref="A2:A3"/>
    <mergeCell ref="B1:K1"/>
    <mergeCell ref="B2:B3"/>
    <mergeCell ref="C2:E2"/>
    <mergeCell ref="F2:H2"/>
    <mergeCell ref="I2:K2"/>
    <mergeCell ref="B24:K24"/>
    <mergeCell ref="B23:K23"/>
  </mergeCells>
  <hyperlinks>
    <hyperlink ref="B27" r:id="rId1" xr:uid="{BA76F2EB-38ED-494A-A747-E4201DBFB4B5}"/>
    <hyperlink ref="B24" r:id="rId2" xr:uid="{426AFFB3-B407-4E51-8602-74E40355AD94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1380-5625-41AB-9668-9B07B367FFE4}">
  <dimension ref="A1:V26"/>
  <sheetViews>
    <sheetView topLeftCell="A16" workbookViewId="0"/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120</v>
      </c>
      <c r="E4" s="11">
        <f t="shared" ref="E4:E20" si="0">D4/C4*100</f>
        <v>3.9344262295081971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323</v>
      </c>
      <c r="E5" s="19">
        <f t="shared" si="0"/>
        <v>2.5195007800312013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527</v>
      </c>
      <c r="E6" s="19">
        <f t="shared" si="0"/>
        <v>7.0266666666666673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1242</v>
      </c>
      <c r="E7" s="19">
        <f t="shared" si="0"/>
        <v>11.912526376366776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66</v>
      </c>
      <c r="E8" s="19">
        <f t="shared" si="0"/>
        <v>3.6585365853658534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1013</v>
      </c>
      <c r="E9" s="19">
        <f t="shared" si="0"/>
        <v>18.717664449371764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738</v>
      </c>
      <c r="E10" s="19">
        <f t="shared" si="0"/>
        <v>10.85773135206709</v>
      </c>
      <c r="F10" s="20">
        <v>100</v>
      </c>
      <c r="G10" s="18">
        <v>44</v>
      </c>
      <c r="H10" s="21">
        <f t="shared" si="2"/>
        <v>44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188</v>
      </c>
      <c r="E11" s="19">
        <f t="shared" si="0"/>
        <v>4.7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121</v>
      </c>
      <c r="E13" s="19">
        <f t="shared" si="0"/>
        <v>2.3950910530482976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756</v>
      </c>
      <c r="E14" s="19">
        <f t="shared" si="0"/>
        <v>8.5879813699875047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4029</v>
      </c>
      <c r="E16" s="19">
        <f t="shared" si="0"/>
        <v>6.9465517241379313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266</v>
      </c>
      <c r="E17" s="19">
        <f t="shared" si="0"/>
        <v>10.431372549019608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44</v>
      </c>
      <c r="E18" s="19">
        <f>D18/C18*100</f>
        <v>2.838709677419355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11414</v>
      </c>
      <c r="E20" s="41">
        <f t="shared" si="0"/>
        <v>7.8656486024587897</v>
      </c>
      <c r="F20" s="49">
        <f>SUM(F4:F19)</f>
        <v>1266</v>
      </c>
      <c r="G20" s="42">
        <f>SUM(G4:G18)</f>
        <v>44</v>
      </c>
      <c r="H20" s="43">
        <f>G20/F20*100</f>
        <v>3.4755134281200633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3C87339-6353-4F2D-899B-D721EF297B1D}"/>
    <hyperlink ref="B23" r:id="rId2" xr:uid="{5D2FABF8-FB7A-4667-957C-3ABF98EC9B1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D8D8-C90F-43C6-BD13-A1E3BE97B33C}">
  <dimension ref="A1:V26"/>
  <sheetViews>
    <sheetView topLeftCell="A1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211</v>
      </c>
      <c r="E4" s="11">
        <f t="shared" ref="E4:E20" si="0">D4/C4*100</f>
        <v>6.918032786885246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2131</v>
      </c>
      <c r="E5" s="19">
        <f t="shared" si="0"/>
        <v>16.622464898595943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751</v>
      </c>
      <c r="E6" s="19">
        <f t="shared" si="0"/>
        <v>10.013333333333334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1575</v>
      </c>
      <c r="E7" s="19">
        <f t="shared" si="0"/>
        <v>15.106464607711489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171</v>
      </c>
      <c r="E8" s="19">
        <f t="shared" si="0"/>
        <v>9.4789356984478932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1175</v>
      </c>
      <c r="E9" s="19">
        <f t="shared" si="0"/>
        <v>21.711012564671101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882</v>
      </c>
      <c r="E10" s="19">
        <f t="shared" si="0"/>
        <v>12.976313079299691</v>
      </c>
      <c r="F10" s="20">
        <v>100</v>
      </c>
      <c r="G10" s="18">
        <v>82</v>
      </c>
      <c r="H10" s="21">
        <f t="shared" si="2"/>
        <v>82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356</v>
      </c>
      <c r="E11" s="19">
        <f t="shared" si="0"/>
        <v>8.9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257</v>
      </c>
      <c r="E12" s="19">
        <f t="shared" si="0"/>
        <v>9.6907993966817507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322</v>
      </c>
      <c r="E13" s="19">
        <f t="shared" si="0"/>
        <v>6.3737133808392716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967</v>
      </c>
      <c r="E14" s="19">
        <f t="shared" si="0"/>
        <v>10.984891514256503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5599</v>
      </c>
      <c r="E16" s="19">
        <f t="shared" si="0"/>
        <v>9.6534482758620683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300</v>
      </c>
      <c r="E17" s="19">
        <f t="shared" si="0"/>
        <v>11.76470588235294</v>
      </c>
      <c r="F17" s="20"/>
      <c r="G17" s="18">
        <v>3</v>
      </c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140</v>
      </c>
      <c r="E18" s="19">
        <f>D18/C18*100</f>
        <v>9.0322580645161281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16725</v>
      </c>
      <c r="E20" s="41">
        <f t="shared" si="0"/>
        <v>11.525580241468658</v>
      </c>
      <c r="F20" s="49">
        <f>SUM(F4:F19)</f>
        <v>1266</v>
      </c>
      <c r="G20" s="42">
        <f>SUM(G4:G18)</f>
        <v>85</v>
      </c>
      <c r="H20" s="43">
        <f>G20/F20*100</f>
        <v>6.7140600315955767</v>
      </c>
      <c r="I20" s="49">
        <f>SUM(I4:I19)</f>
        <v>1669</v>
      </c>
      <c r="J20" s="42">
        <f>SUM(J4:J18)</f>
        <v>2</v>
      </c>
      <c r="K20" s="43">
        <f>J20/I20*100</f>
        <v>0.11983223487118035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773DFDA-0E28-40CE-B256-3C6E98C6DD64}"/>
    <hyperlink ref="B23" r:id="rId2" xr:uid="{B4B50601-B5FC-4372-A26E-546C2495620D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A926-CCF3-42E9-839E-D6C5B293689B}">
  <dimension ref="A1:V26"/>
  <sheetViews>
    <sheetView topLeftCell="A14" zoomScaleNormal="100" workbookViewId="0">
      <selection activeCell="G14" sqref="G14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328</v>
      </c>
      <c r="E4" s="11">
        <f t="shared" ref="E4:E20" si="0">D4/C4*100</f>
        <v>10.754098360655737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2331</v>
      </c>
      <c r="E5" s="19">
        <f t="shared" si="0"/>
        <v>18.182527301092044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1059</v>
      </c>
      <c r="E6" s="19">
        <f t="shared" si="0"/>
        <v>14.12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1657</v>
      </c>
      <c r="E7" s="19">
        <f t="shared" si="0"/>
        <v>15.892959907922503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235</v>
      </c>
      <c r="E8" s="19">
        <f t="shared" si="0"/>
        <v>13.026607538802661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1415</v>
      </c>
      <c r="E9" s="19">
        <f t="shared" si="0"/>
        <v>26.145602365114563</v>
      </c>
      <c r="F9" s="20">
        <v>93</v>
      </c>
      <c r="G9" s="18">
        <v>26</v>
      </c>
      <c r="H9" s="21">
        <f t="shared" si="2"/>
        <v>27.956989247311824</v>
      </c>
      <c r="I9" s="20">
        <v>148</v>
      </c>
      <c r="J9" s="18">
        <v>1</v>
      </c>
      <c r="K9" s="22">
        <f t="shared" si="1"/>
        <v>0.67567567567567566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1016</v>
      </c>
      <c r="E10" s="19">
        <f t="shared" si="0"/>
        <v>14.947771075474476</v>
      </c>
      <c r="F10" s="20">
        <v>100</v>
      </c>
      <c r="G10" s="18">
        <v>97</v>
      </c>
      <c r="H10" s="21">
        <f t="shared" si="2"/>
        <v>97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560</v>
      </c>
      <c r="E11" s="19">
        <f t="shared" si="0"/>
        <v>14.000000000000002</v>
      </c>
      <c r="F11" s="20">
        <v>219</v>
      </c>
      <c r="G11" s="18"/>
      <c r="H11" s="21">
        <f t="shared" si="2"/>
        <v>0</v>
      </c>
      <c r="I11" s="20">
        <v>156</v>
      </c>
      <c r="J11" s="18">
        <v>3</v>
      </c>
      <c r="K11" s="22">
        <f t="shared" ref="K11:K18" si="3">J11/I11*100</f>
        <v>1.9230769230769231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312</v>
      </c>
      <c r="E12" s="19">
        <f t="shared" si="0"/>
        <v>11.76470588235294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375</v>
      </c>
      <c r="E13" s="19">
        <f t="shared" si="0"/>
        <v>7.4228028503562946</v>
      </c>
      <c r="F13" s="20">
        <v>55</v>
      </c>
      <c r="G13" s="18"/>
      <c r="H13" s="21">
        <f t="shared" si="2"/>
        <v>0</v>
      </c>
      <c r="I13" s="20">
        <v>83</v>
      </c>
      <c r="J13" s="18">
        <v>28</v>
      </c>
      <c r="K13" s="30">
        <f t="shared" si="3"/>
        <v>33.734939759036145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1208</v>
      </c>
      <c r="E14" s="19">
        <f t="shared" si="0"/>
        <v>13.722594570032943</v>
      </c>
      <c r="F14" s="20">
        <v>177</v>
      </c>
      <c r="G14" s="18"/>
      <c r="H14" s="21">
        <f t="shared" si="2"/>
        <v>0</v>
      </c>
      <c r="I14" s="20">
        <v>100</v>
      </c>
      <c r="J14" s="18">
        <v>27</v>
      </c>
      <c r="K14" s="22">
        <f t="shared" si="3"/>
        <v>27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1985</v>
      </c>
      <c r="E15" s="19">
        <f t="shared" si="0"/>
        <v>15.042437102152167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7049</v>
      </c>
      <c r="E16" s="19">
        <f t="shared" si="0"/>
        <v>12.15344827586207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347</v>
      </c>
      <c r="E17" s="19">
        <f t="shared" si="0"/>
        <v>13.607843137254902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290</v>
      </c>
      <c r="E18" s="19">
        <f>D18/C18*100</f>
        <v>18.70967741935484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20167</v>
      </c>
      <c r="E20" s="41">
        <f t="shared" si="0"/>
        <v>13.897541209548486</v>
      </c>
      <c r="F20" s="49">
        <f>SUM(F4:F19)</f>
        <v>1266</v>
      </c>
      <c r="G20" s="42">
        <f>SUM(G4:G18)</f>
        <v>126</v>
      </c>
      <c r="H20" s="43">
        <f>G20/F20*100</f>
        <v>9.9526066350710902</v>
      </c>
      <c r="I20" s="49">
        <f>SUM(I4:I19)</f>
        <v>1669</v>
      </c>
      <c r="J20" s="42">
        <f>SUM(J4:J18)</f>
        <v>219</v>
      </c>
      <c r="K20" s="43">
        <f>J20/I20*100</f>
        <v>13.121629718394248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95CE4816-E961-47FB-8AA5-2F6BDE69DB15}"/>
    <hyperlink ref="B23" r:id="rId2" xr:uid="{06AC27A2-97FA-4140-8AE5-36CE93F2A12A}"/>
  </hyperlinks>
  <pageMargins left="0.7" right="0.7" top="0.75" bottom="0.75" header="0.3" footer="0.3"/>
  <pageSetup paperSize="9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E5EE-DB6E-4E98-B931-F4CFF3E157E2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418</v>
      </c>
      <c r="E4" s="11">
        <f t="shared" ref="E4:E20" si="0">D4/C4*100</f>
        <v>13.704918032786887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2343</v>
      </c>
      <c r="E5" s="19">
        <f t="shared" si="0"/>
        <v>18.276131045241808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1310</v>
      </c>
      <c r="E6" s="19">
        <f t="shared" si="0"/>
        <v>17.466666666666665</v>
      </c>
      <c r="F6" s="20">
        <v>81</v>
      </c>
      <c r="G6" s="26">
        <v>1</v>
      </c>
      <c r="H6" s="21">
        <f t="shared" si="2"/>
        <v>1.2345679012345678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2254</v>
      </c>
      <c r="E7" s="19">
        <f t="shared" si="0"/>
        <v>21.619029349702668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339</v>
      </c>
      <c r="E8" s="19">
        <f t="shared" si="0"/>
        <v>18.791574279379159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1564</v>
      </c>
      <c r="E9" s="19">
        <f t="shared" si="0"/>
        <v>28.898743532889874</v>
      </c>
      <c r="F9" s="20">
        <v>93</v>
      </c>
      <c r="G9" s="18">
        <v>33</v>
      </c>
      <c r="H9" s="21">
        <f t="shared" si="2"/>
        <v>35.483870967741936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1235</v>
      </c>
      <c r="E10" s="19">
        <f t="shared" si="0"/>
        <v>18.169780785640725</v>
      </c>
      <c r="F10" s="20">
        <v>100</v>
      </c>
      <c r="G10" s="18">
        <v>101</v>
      </c>
      <c r="H10" s="21">
        <f t="shared" si="2"/>
        <v>101</v>
      </c>
      <c r="I10" s="20">
        <v>118</v>
      </c>
      <c r="J10" s="18">
        <v>6</v>
      </c>
      <c r="K10" s="22">
        <f>J10/I10*100</f>
        <v>5.0847457627118651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749</v>
      </c>
      <c r="E11" s="19">
        <f t="shared" si="0"/>
        <v>18.725000000000001</v>
      </c>
      <c r="F11" s="20">
        <v>219</v>
      </c>
      <c r="G11" s="18">
        <v>2</v>
      </c>
      <c r="H11" s="21">
        <f t="shared" si="2"/>
        <v>0.91324200913242004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363</v>
      </c>
      <c r="E12" s="19">
        <f t="shared" si="0"/>
        <v>13.687782805429865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423</v>
      </c>
      <c r="E13" s="19">
        <f t="shared" si="0"/>
        <v>8.3729216152018999</v>
      </c>
      <c r="F13" s="20">
        <v>55</v>
      </c>
      <c r="G13" s="18"/>
      <c r="H13" s="21">
        <f t="shared" si="2"/>
        <v>0</v>
      </c>
      <c r="I13" s="20">
        <v>83</v>
      </c>
      <c r="J13" s="18">
        <v>53</v>
      </c>
      <c r="K13" s="30">
        <f t="shared" si="3"/>
        <v>63.855421686746979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1485</v>
      </c>
      <c r="E14" s="19">
        <f t="shared" si="0"/>
        <v>16.869249119618313</v>
      </c>
      <c r="F14" s="20">
        <v>177</v>
      </c>
      <c r="G14" s="18">
        <v>12</v>
      </c>
      <c r="H14" s="21">
        <f t="shared" si="2"/>
        <v>6.7796610169491522</v>
      </c>
      <c r="I14" s="20">
        <v>100</v>
      </c>
      <c r="J14" s="18">
        <v>29</v>
      </c>
      <c r="K14" s="22">
        <f t="shared" si="3"/>
        <v>28.999999999999996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2628</v>
      </c>
      <c r="E15" s="19">
        <f t="shared" si="0"/>
        <v>19.915125795695666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8656</v>
      </c>
      <c r="E16" s="19">
        <f t="shared" si="0"/>
        <v>14.924137931034483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447</v>
      </c>
      <c r="E17" s="19">
        <f t="shared" si="0"/>
        <v>17.529411764705884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360</v>
      </c>
      <c r="E18" s="19">
        <f>D18/C18*100</f>
        <v>23.225806451612904</v>
      </c>
      <c r="F18" s="20">
        <v>6</v>
      </c>
      <c r="G18" s="18"/>
      <c r="H18" s="21">
        <f t="shared" si="2"/>
        <v>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24574</v>
      </c>
      <c r="E20" s="41">
        <f t="shared" si="0"/>
        <v>16.934505761067314</v>
      </c>
      <c r="F20" s="49">
        <f>SUM(F4:F19)</f>
        <v>1266</v>
      </c>
      <c r="G20" s="42">
        <f>SUM(G4:G18)</f>
        <v>152</v>
      </c>
      <c r="H20" s="43">
        <f>G20/F20*100</f>
        <v>12.006319115323855</v>
      </c>
      <c r="I20" s="49">
        <f>SUM(I4:I19)</f>
        <v>1669</v>
      </c>
      <c r="J20" s="42">
        <f>SUM(J4:J18)</f>
        <v>297</v>
      </c>
      <c r="K20" s="43">
        <f>J20/I20*100</f>
        <v>17.795086878370281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F57B165-55BD-4D7E-8E06-60539172F23E}"/>
    <hyperlink ref="B23" r:id="rId2" xr:uid="{FB192DB7-52B0-44F8-AFFF-869FEAB472D3}"/>
  </hyperlinks>
  <pageMargins left="0.7" right="0.7" top="0.75" bottom="0.75" header="0.3" footer="0.3"/>
  <pageSetup paperSize="9" orientation="portrait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F54B-BB1F-485C-BD63-C1CDF2DBBE09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34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488</v>
      </c>
      <c r="E4" s="11">
        <f t="shared" ref="E4:E20" si="0">D4/C4*100</f>
        <v>16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2553</v>
      </c>
      <c r="E5" s="19">
        <f t="shared" si="0"/>
        <v>19.914196567862717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1654</v>
      </c>
      <c r="E6" s="19">
        <f t="shared" si="0"/>
        <v>22.053333333333335</v>
      </c>
      <c r="F6" s="20">
        <v>81</v>
      </c>
      <c r="G6" s="26">
        <v>3</v>
      </c>
      <c r="H6" s="21">
        <f t="shared" si="2"/>
        <v>3.7037037037037033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2493</v>
      </c>
      <c r="E7" s="19">
        <f t="shared" si="0"/>
        <v>23.911375407634758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426</v>
      </c>
      <c r="E8" s="19">
        <f t="shared" si="0"/>
        <v>23.614190687361418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1792</v>
      </c>
      <c r="E9" s="19">
        <f t="shared" si="0"/>
        <v>33.111603843311158</v>
      </c>
      <c r="F9" s="20">
        <v>93</v>
      </c>
      <c r="G9" s="18">
        <v>36</v>
      </c>
      <c r="H9" s="21">
        <f t="shared" si="2"/>
        <v>38.70967741935484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1502</v>
      </c>
      <c r="E10" s="19">
        <f t="shared" si="0"/>
        <v>22.097984404884507</v>
      </c>
      <c r="F10" s="20">
        <v>100</v>
      </c>
      <c r="G10" s="18">
        <v>102</v>
      </c>
      <c r="H10" s="21">
        <f t="shared" si="2"/>
        <v>102</v>
      </c>
      <c r="I10" s="20">
        <v>118</v>
      </c>
      <c r="J10" s="18">
        <v>36</v>
      </c>
      <c r="K10" s="22">
        <f>J10/I10*100</f>
        <v>30.508474576271187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1045</v>
      </c>
      <c r="E11" s="19">
        <f t="shared" si="0"/>
        <v>26.125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425</v>
      </c>
      <c r="E12" s="19">
        <f t="shared" si="0"/>
        <v>16.025641025641026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490</v>
      </c>
      <c r="E13" s="19">
        <f t="shared" si="0"/>
        <v>9.699129057798892</v>
      </c>
      <c r="F13" s="20">
        <v>55</v>
      </c>
      <c r="G13" s="18"/>
      <c r="H13" s="21">
        <f t="shared" si="2"/>
        <v>0</v>
      </c>
      <c r="I13" s="20">
        <v>83</v>
      </c>
      <c r="J13" s="18">
        <v>64</v>
      </c>
      <c r="K13" s="30">
        <f t="shared" si="3"/>
        <v>77.108433734939766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1592</v>
      </c>
      <c r="E14" s="19">
        <f t="shared" si="0"/>
        <v>18.084743837328183</v>
      </c>
      <c r="F14" s="20">
        <v>177</v>
      </c>
      <c r="G14" s="18">
        <v>24</v>
      </c>
      <c r="H14" s="21">
        <f t="shared" si="2"/>
        <v>13.559322033898304</v>
      </c>
      <c r="I14" s="20">
        <v>100</v>
      </c>
      <c r="J14" s="18">
        <v>33</v>
      </c>
      <c r="K14" s="22">
        <f t="shared" si="3"/>
        <v>33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3124</v>
      </c>
      <c r="E15" s="19">
        <f t="shared" si="0"/>
        <v>23.673840557744771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9693</v>
      </c>
      <c r="E16" s="19">
        <f t="shared" si="0"/>
        <v>16.71206896551724</v>
      </c>
      <c r="F16" s="20">
        <v>311</v>
      </c>
      <c r="G16" s="26">
        <v>56</v>
      </c>
      <c r="H16" s="21">
        <f t="shared" si="2"/>
        <v>18.006430868167204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485</v>
      </c>
      <c r="E17" s="19">
        <f t="shared" si="0"/>
        <v>19.019607843137255</v>
      </c>
      <c r="F17" s="20"/>
      <c r="G17" s="18">
        <v>3</v>
      </c>
      <c r="H17" s="21"/>
      <c r="I17" s="20">
        <v>36</v>
      </c>
      <c r="J17" s="18">
        <v>32</v>
      </c>
      <c r="K17" s="22">
        <f t="shared" si="3"/>
        <v>88.888888888888886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480</v>
      </c>
      <c r="E18" s="19">
        <f>D18/C18*100</f>
        <v>30.967741935483872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28242</v>
      </c>
      <c r="E20" s="41">
        <f t="shared" si="0"/>
        <v>19.462208501019902</v>
      </c>
      <c r="F20" s="49">
        <f>SUM(F4:F19)</f>
        <v>1266</v>
      </c>
      <c r="G20" s="42">
        <f>SUM(G4:G18)</f>
        <v>241</v>
      </c>
      <c r="H20" s="43">
        <f>G20/F20*100</f>
        <v>19.036334913112167</v>
      </c>
      <c r="I20" s="49">
        <f>SUM(I4:I19)</f>
        <v>1669</v>
      </c>
      <c r="J20" s="42">
        <f>SUM(J4:J18)</f>
        <v>348</v>
      </c>
      <c r="K20" s="43">
        <f>J20/I20*100</f>
        <v>20.850808867585378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71491368-5A88-4DA3-8B96-C15F0AE91DEE}"/>
    <hyperlink ref="B23" r:id="rId2" xr:uid="{3FBBD09D-B9E5-4F3A-8D61-2763C8F35165}"/>
  </hyperlinks>
  <pageMargins left="0.7" right="0.7" top="0.75" bottom="0.75" header="0.3" footer="0.3"/>
  <pageSetup paperSize="9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803C-3126-4CC1-9371-F2F51431FBC6}">
  <dimension ref="A1:V26"/>
  <sheetViews>
    <sheetView topLeftCell="A2"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37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2111</v>
      </c>
      <c r="E9" s="19">
        <f t="shared" si="0"/>
        <v>39.005912786400593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753</v>
      </c>
      <c r="E13" s="19">
        <f t="shared" si="0"/>
        <v>14.904988123515439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56">
        <v>3</v>
      </c>
      <c r="H17" s="21"/>
      <c r="I17" s="20">
        <v>36</v>
      </c>
      <c r="J17" s="18">
        <v>33</v>
      </c>
      <c r="K17" s="22">
        <f t="shared" si="3"/>
        <v>91.666666666666657</v>
      </c>
      <c r="L17" s="57" t="s">
        <v>35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58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57" t="s">
        <v>36</v>
      </c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33609</v>
      </c>
      <c r="E20" s="41">
        <f t="shared" si="0"/>
        <v>23.160731021555765</v>
      </c>
      <c r="F20" s="49">
        <f>SUM(F4:F19)</f>
        <v>1266</v>
      </c>
      <c r="G20" s="42">
        <f>SUM(G4:G18)</f>
        <v>421</v>
      </c>
      <c r="H20" s="43">
        <f>G20/F20*100</f>
        <v>33.254344391785153</v>
      </c>
      <c r="I20" s="49">
        <f>SUM(I4:I19)</f>
        <v>1669</v>
      </c>
      <c r="J20" s="42">
        <f>SUM(J4:J18)</f>
        <v>407</v>
      </c>
      <c r="K20" s="43">
        <f>J20/I20*100</f>
        <v>24.3858597962852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2517B3CF-017F-4DCF-9D6B-BE66CF1F8FD5}"/>
    <hyperlink ref="B23" r:id="rId2" xr:uid="{B2E8AEFA-26FF-4294-88F2-822E53D378CE}"/>
  </hyperlinks>
  <pageMargins left="0.7" right="0.7" top="0.75" bottom="0.75" header="0.3" footer="0.3"/>
  <pageSetup paperSize="9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F3CC-D157-4500-B9D3-FC9F935CBD65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38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60">
        <v>7373</v>
      </c>
      <c r="D9" s="18">
        <v>2111</v>
      </c>
      <c r="E9" s="19">
        <f t="shared" si="0"/>
        <v>28.631493286314935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60">
        <v>4722</v>
      </c>
      <c r="D13" s="18">
        <v>753</v>
      </c>
      <c r="E13" s="19">
        <f t="shared" si="0"/>
        <v>15.946632782719186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18"/>
      <c r="H17" s="21"/>
      <c r="I17" s="20">
        <v>36</v>
      </c>
      <c r="J17" s="18">
        <v>33</v>
      </c>
      <c r="K17" s="22">
        <f t="shared" si="3"/>
        <v>91.666666666666657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59">
        <v>7</v>
      </c>
      <c r="G18" s="18">
        <v>6</v>
      </c>
      <c r="H18" s="21">
        <f t="shared" si="2"/>
        <v>85.714285714285708</v>
      </c>
      <c r="I18" s="59">
        <v>21</v>
      </c>
      <c r="J18" s="18">
        <v>16</v>
      </c>
      <c r="K18" s="22">
        <f t="shared" si="3"/>
        <v>76.19047619047619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33609</v>
      </c>
      <c r="E20" s="41">
        <f t="shared" si="0"/>
        <v>22.90330714241906</v>
      </c>
      <c r="F20" s="49">
        <f>SUM(F4:F19)</f>
        <v>1267</v>
      </c>
      <c r="G20" s="42">
        <f>SUM(G4:G18)</f>
        <v>418</v>
      </c>
      <c r="H20" s="43">
        <f>G20/F20*100</f>
        <v>32.991318074191</v>
      </c>
      <c r="I20" s="49">
        <f>SUM(I4:I19)</f>
        <v>1668</v>
      </c>
      <c r="J20" s="42">
        <f>SUM(J4:J18)</f>
        <v>407</v>
      </c>
      <c r="K20" s="43">
        <f>J20/I20*100</f>
        <v>24.400479616306956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C9FD7E71-63EE-4FAF-892F-189A0CF28730}"/>
    <hyperlink ref="B23" r:id="rId2" xr:uid="{AA5971D3-41D5-43A3-BC3C-90A784BB4370}"/>
  </hyperlinks>
  <pageMargins left="0.7" right="0.7" top="0.75" bottom="0.75" header="0.3" footer="0.3"/>
  <pageSetup paperSize="9" orientation="portrait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A1A7-384D-4DAE-8DE3-A323ACFEE427}">
  <dimension ref="A1:V26"/>
  <sheetViews>
    <sheetView zoomScaleNormal="100" workbookViewId="0">
      <selection activeCell="F2" sqref="F2:H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61</v>
      </c>
      <c r="H6" s="21">
        <f t="shared" si="2"/>
        <v>75.308641975308646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2497</v>
      </c>
      <c r="E9" s="19">
        <f t="shared" si="0"/>
        <v>33.866811338668114</v>
      </c>
      <c r="F9" s="20">
        <v>93</v>
      </c>
      <c r="G9" s="18">
        <v>49</v>
      </c>
      <c r="H9" s="21">
        <f t="shared" si="2"/>
        <v>52.688172043010752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2004</v>
      </c>
      <c r="E10" s="19">
        <f t="shared" si="0"/>
        <v>29.483595703987053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1662</v>
      </c>
      <c r="E11" s="19">
        <f t="shared" si="0"/>
        <v>41.55</v>
      </c>
      <c r="F11" s="20">
        <v>219</v>
      </c>
      <c r="G11" s="18">
        <v>17</v>
      </c>
      <c r="H11" s="21">
        <f t="shared" si="2"/>
        <v>7.7625570776255701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943</v>
      </c>
      <c r="E12" s="19">
        <f t="shared" si="0"/>
        <v>35.558069381598791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1074</v>
      </c>
      <c r="E13" s="19">
        <f t="shared" si="0"/>
        <v>22.744599745870396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85</v>
      </c>
      <c r="K13" s="30">
        <f t="shared" si="3"/>
        <v>102.40963855421687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2502</v>
      </c>
      <c r="E14" s="19">
        <f t="shared" si="0"/>
        <v>28.422128819720548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37</v>
      </c>
      <c r="K14" s="22">
        <f t="shared" si="3"/>
        <v>37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4110</v>
      </c>
      <c r="E15" s="19">
        <f t="shared" si="0"/>
        <v>31.145801758108515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15411</v>
      </c>
      <c r="E16" s="19">
        <f t="shared" si="0"/>
        <v>26.570689655172412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855</v>
      </c>
      <c r="E17" s="19">
        <f t="shared" si="0"/>
        <v>33.529411764705877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702</v>
      </c>
      <c r="E18" s="19">
        <f>D18/C18*100</f>
        <v>45.29032258064516</v>
      </c>
      <c r="F18" s="20">
        <v>7</v>
      </c>
      <c r="G18" s="18">
        <v>6</v>
      </c>
      <c r="H18" s="21">
        <f t="shared" si="2"/>
        <v>85.714285714285708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43085</v>
      </c>
      <c r="E20" s="41">
        <f t="shared" si="0"/>
        <v>29.360855372999051</v>
      </c>
      <c r="F20" s="49">
        <f>SUM(F4:F19)</f>
        <v>1267</v>
      </c>
      <c r="G20" s="42">
        <f>SUM(G4:G18)</f>
        <v>465</v>
      </c>
      <c r="H20" s="43">
        <f>G20/F20*100</f>
        <v>36.700868192580899</v>
      </c>
      <c r="I20" s="49">
        <f>SUM(I4:I19)</f>
        <v>1668</v>
      </c>
      <c r="J20" s="42">
        <f>SUM(J4:J18)</f>
        <v>470</v>
      </c>
      <c r="K20" s="43">
        <f>J20/I20*100</f>
        <v>28.177458033573146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BD04D0F-2E27-4E36-86C0-F1DCC788D06A}"/>
    <hyperlink ref="B23" r:id="rId2" xr:uid="{9B9FF59B-A2A3-4C2A-9462-07A13991E90A}"/>
  </hyperlinks>
  <pageMargins left="0.7" right="0.7" top="0.75" bottom="0.75" header="0.3" footer="0.3"/>
  <pageSetup paperSize="9" orientation="portrait" verticalDpi="0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AD3D-FA2A-4082-9EF1-3FEE0748C7A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39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68</v>
      </c>
      <c r="H6" s="21">
        <f t="shared" si="2"/>
        <v>83.950617283950606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2161</v>
      </c>
      <c r="E9" s="19">
        <f t="shared" si="0"/>
        <v>29.309643293096432</v>
      </c>
      <c r="F9" s="20">
        <v>93</v>
      </c>
      <c r="G9" s="18">
        <v>59</v>
      </c>
      <c r="H9" s="21">
        <f t="shared" si="2"/>
        <v>63.44086021505376</v>
      </c>
      <c r="I9" s="20">
        <v>148</v>
      </c>
      <c r="J9" s="18">
        <v>46</v>
      </c>
      <c r="K9" s="22">
        <f t="shared" si="1"/>
        <v>31.081081081081081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1731</v>
      </c>
      <c r="E10" s="19">
        <f t="shared" si="0"/>
        <v>25.467117846108579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1486</v>
      </c>
      <c r="E11" s="19">
        <f t="shared" si="0"/>
        <v>37.15</v>
      </c>
      <c r="F11" s="20">
        <v>219</v>
      </c>
      <c r="G11" s="18">
        <v>57</v>
      </c>
      <c r="H11" s="21">
        <f t="shared" si="2"/>
        <v>26.027397260273972</v>
      </c>
      <c r="I11" s="20">
        <v>156</v>
      </c>
      <c r="J11" s="18">
        <v>9</v>
      </c>
      <c r="K11" s="22">
        <f t="shared" ref="K11:K18" si="3">J11/I11*100</f>
        <v>5.7692307692307692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865</v>
      </c>
      <c r="E12" s="19">
        <f t="shared" si="0"/>
        <v>32.616892911010559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826</v>
      </c>
      <c r="E13" s="19">
        <f t="shared" si="0"/>
        <v>17.492587886488774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2315</v>
      </c>
      <c r="E14" s="19">
        <f t="shared" si="0"/>
        <v>26.297853004657501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3858</v>
      </c>
      <c r="E15" s="19">
        <f t="shared" si="0"/>
        <v>29.236132161260986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14452</v>
      </c>
      <c r="E16" s="19">
        <f t="shared" si="0"/>
        <v>24.917241379310344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55</v>
      </c>
      <c r="K16" s="22">
        <f t="shared" si="3"/>
        <v>15.32033426183844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727</v>
      </c>
      <c r="E17" s="19">
        <f t="shared" si="0"/>
        <v>28.509803921568626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604</v>
      </c>
      <c r="E18" s="19">
        <f>D18/C18*100</f>
        <v>38.967741935483872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40350</v>
      </c>
      <c r="E20" s="41">
        <f t="shared" si="0"/>
        <v>27.497052670314769</v>
      </c>
      <c r="F20" s="49">
        <f>SUM(F4:F19)</f>
        <v>1267</v>
      </c>
      <c r="G20" s="42">
        <f>SUM(G4:G18)</f>
        <v>552</v>
      </c>
      <c r="H20" s="43">
        <f>G20/F20*100</f>
        <v>43.567482241515393</v>
      </c>
      <c r="I20" s="49">
        <f>SUM(I4:I19)</f>
        <v>1668</v>
      </c>
      <c r="J20" s="42">
        <f>SUM(J4:J18)</f>
        <v>562</v>
      </c>
      <c r="K20" s="43">
        <f>J20/I20*100</f>
        <v>33.693045563549163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4EF71CE-4D73-437A-B708-65F40784FEBF}"/>
    <hyperlink ref="B23" r:id="rId2" xr:uid="{9255A606-2AF0-40E4-A031-54DF13133D38}"/>
  </hyperlinks>
  <pageMargins left="0.7" right="0.7" top="0.75" bottom="0.75" header="0.3" footer="0.3"/>
  <pageSetup paperSize="9" orientation="portrait" verticalDpi="0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FFF4-3FCF-4C5B-A5EC-6F60F65F87BD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864</v>
      </c>
      <c r="E4" s="11">
        <f t="shared" ref="E4:E20" si="0">D4/C4*100</f>
        <v>28.327868852459016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4128</v>
      </c>
      <c r="E5" s="19">
        <f t="shared" si="0"/>
        <v>32.199687987519496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2498</v>
      </c>
      <c r="E6" s="19">
        <f t="shared" si="0"/>
        <v>33.306666666666665</v>
      </c>
      <c r="F6" s="20">
        <v>81</v>
      </c>
      <c r="G6" s="26">
        <v>69</v>
      </c>
      <c r="H6" s="21">
        <f t="shared" si="2"/>
        <v>85.18518518518519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3538</v>
      </c>
      <c r="E7" s="19">
        <f t="shared" si="0"/>
        <v>33.934394782275078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659</v>
      </c>
      <c r="E8" s="19">
        <f t="shared" si="0"/>
        <v>36.529933481152995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2690</v>
      </c>
      <c r="E9" s="19">
        <f t="shared" si="0"/>
        <v>36.484470364844704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47</v>
      </c>
      <c r="K9" s="22">
        <f t="shared" si="1"/>
        <v>31.756756756756754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2290</v>
      </c>
      <c r="E10" s="19">
        <f t="shared" si="0"/>
        <v>33.691334412240693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1748</v>
      </c>
      <c r="E11" s="19">
        <f t="shared" si="0"/>
        <v>43.7</v>
      </c>
      <c r="F11" s="20">
        <v>219</v>
      </c>
      <c r="G11" s="18">
        <v>94</v>
      </c>
      <c r="H11" s="21">
        <f t="shared" si="2"/>
        <v>42.922374429223744</v>
      </c>
      <c r="I11" s="20">
        <v>156</v>
      </c>
      <c r="J11" s="18">
        <v>14</v>
      </c>
      <c r="K11" s="22">
        <f t="shared" ref="K11:K18" si="3">J11/I11*100</f>
        <v>8.9743589743589745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1037</v>
      </c>
      <c r="E12" s="19">
        <f t="shared" si="0"/>
        <v>39.102564102564102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1209</v>
      </c>
      <c r="E13" s="19">
        <f t="shared" si="0"/>
        <v>25.603557814485388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2691</v>
      </c>
      <c r="E14" s="19">
        <f t="shared" si="0"/>
        <v>30.569124162217427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4617</v>
      </c>
      <c r="E15" s="19">
        <f t="shared" si="0"/>
        <v>34.98787511367081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17688</v>
      </c>
      <c r="E16" s="19">
        <f t="shared" si="0"/>
        <v>30.496551724137934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99</v>
      </c>
      <c r="K16" s="22">
        <f t="shared" si="3"/>
        <v>27.576601671309191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976</v>
      </c>
      <c r="E17" s="19">
        <f t="shared" si="0"/>
        <v>38.274509803921568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826</v>
      </c>
      <c r="E18" s="19">
        <f>D18/C18*100</f>
        <v>53.290322580645167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47488</v>
      </c>
      <c r="E20" s="41">
        <f t="shared" si="0"/>
        <v>32.361339212091892</v>
      </c>
      <c r="F20" s="49">
        <f>SUM(F4:F19)</f>
        <v>1267</v>
      </c>
      <c r="G20" s="42">
        <f>SUM(G4:G18)</f>
        <v>593</v>
      </c>
      <c r="H20" s="43">
        <f>G20/F20*100</f>
        <v>46.803472770323602</v>
      </c>
      <c r="I20" s="49">
        <f>SUM(I4:I19)</f>
        <v>1668</v>
      </c>
      <c r="J20" s="42">
        <f>SUM(J4:J18)</f>
        <v>638</v>
      </c>
      <c r="K20" s="43">
        <f>J20/I20*100</f>
        <v>38.249400479616305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83F5916-780A-4F9E-ABF8-333FB975C5B0}"/>
    <hyperlink ref="B23" r:id="rId2" xr:uid="{91818753-2A19-40E8-B314-465E4C20DD8F}"/>
  </hyperlinks>
  <pageMargins left="0.7" right="0.7" top="0.75" bottom="0.75" header="0.3" footer="0.3"/>
  <pageSetup paperSize="9" orientation="portrait" verticalDpi="0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CB2E-1786-488B-A738-8A9070FA9E76}">
  <dimension ref="A1:V26"/>
  <sheetViews>
    <sheetView zoomScale="75" zoomScaleNormal="75" workbookViewId="0">
      <selection activeCell="G16" sqref="G16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1392</v>
      </c>
      <c r="E4" s="11">
        <f t="shared" ref="E4:E20" si="0">D4/C4*100</f>
        <v>45.639344262295083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4521</v>
      </c>
      <c r="E5" s="19">
        <f t="shared" si="0"/>
        <v>35.265210608424333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2829</v>
      </c>
      <c r="E6" s="19">
        <f t="shared" si="0"/>
        <v>37.72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3790</v>
      </c>
      <c r="E7" s="19">
        <f t="shared" si="0"/>
        <v>36.351429119508921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729</v>
      </c>
      <c r="E8" s="19">
        <f t="shared" si="0"/>
        <v>40.410199556541023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2901</v>
      </c>
      <c r="E9" s="19">
        <f t="shared" si="0"/>
        <v>39.346263393462635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2477</v>
      </c>
      <c r="E10" s="19">
        <f t="shared" si="0"/>
        <v>36.44254818302192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1844</v>
      </c>
      <c r="E11" s="19">
        <f t="shared" si="0"/>
        <v>46.1</v>
      </c>
      <c r="F11" s="20">
        <v>219</v>
      </c>
      <c r="G11" s="18">
        <v>143</v>
      </c>
      <c r="H11" s="21">
        <f t="shared" si="2"/>
        <v>65.296803652968038</v>
      </c>
      <c r="I11" s="20">
        <v>156</v>
      </c>
      <c r="J11" s="18">
        <v>16</v>
      </c>
      <c r="K11" s="22">
        <f t="shared" ref="K11:K18" si="3">J11/I11*100</f>
        <v>10.256410256410255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1103</v>
      </c>
      <c r="E12" s="19">
        <f t="shared" si="0"/>
        <v>41.591251885369537</v>
      </c>
      <c r="F12" s="20"/>
      <c r="G12" s="45"/>
      <c r="H12" s="21"/>
      <c r="I12" s="20">
        <v>68</v>
      </c>
      <c r="J12" s="26">
        <v>56</v>
      </c>
      <c r="K12" s="22">
        <f t="shared" si="3"/>
        <v>82.35294117647058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1379</v>
      </c>
      <c r="E13" s="19">
        <f t="shared" si="0"/>
        <v>29.203727234222786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3138</v>
      </c>
      <c r="E14" s="19">
        <f t="shared" si="0"/>
        <v>35.646938543678289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58</v>
      </c>
      <c r="K14" s="22">
        <f t="shared" si="3"/>
        <v>57.999999999999993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5331</v>
      </c>
      <c r="E15" s="19">
        <f t="shared" si="0"/>
        <v>40.398605638072141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18941</v>
      </c>
      <c r="E16" s="19">
        <f t="shared" si="0"/>
        <v>32.656896551724138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103</v>
      </c>
      <c r="K16" s="22">
        <f t="shared" si="3"/>
        <v>28.690807799442897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1026</v>
      </c>
      <c r="E17" s="19">
        <f t="shared" si="0"/>
        <v>40.235294117647058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928</v>
      </c>
      <c r="E18" s="19">
        <f>D18/C18*100</f>
        <v>59.870967741935488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52358</v>
      </c>
      <c r="E20" s="41">
        <f t="shared" si="0"/>
        <v>35.680066510838678</v>
      </c>
      <c r="F20" s="49">
        <f>SUM(F4:F19)</f>
        <v>1267</v>
      </c>
      <c r="G20" s="42">
        <f>SUM(G4:G18)</f>
        <v>649</v>
      </c>
      <c r="H20" s="43">
        <f>G20/F20*100</f>
        <v>51.223362273086025</v>
      </c>
      <c r="I20" s="49">
        <f>SUM(I4:I19)</f>
        <v>1668</v>
      </c>
      <c r="J20" s="42">
        <f>SUM(J4:J18)</f>
        <v>687</v>
      </c>
      <c r="K20" s="43">
        <f>J20/I20*100</f>
        <v>41.187050359712231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A3D869A-83D5-43EA-916C-6C1FEF4F2EE8}"/>
    <hyperlink ref="B23" r:id="rId2" xr:uid="{40C7B6C1-2949-4500-A662-B4C958325413}"/>
  </hyperlinks>
  <pageMargins left="0.7" right="0.7" top="0.75" bottom="0.75" header="0.3" footer="0.3"/>
  <pageSetup paperSize="9" orientation="portrait" verticalDpi="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2ABB-44B2-4222-85BE-C060EDB50E99}">
  <dimension ref="A1:V26"/>
  <sheetViews>
    <sheetView zoomScale="75" zoomScaleNormal="75" workbookViewId="0">
      <selection activeCell="B7" sqref="B7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1847</v>
      </c>
      <c r="E4" s="11">
        <f t="shared" ref="E4:E20" si="0">D4/C4*100</f>
        <v>60.557377049180324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4720</v>
      </c>
      <c r="E5" s="19">
        <f t="shared" si="0"/>
        <v>36.817472698907956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3135</v>
      </c>
      <c r="E6" s="19">
        <f t="shared" si="0"/>
        <v>41.8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4181</v>
      </c>
      <c r="E7" s="19">
        <f t="shared" si="0"/>
        <v>40.101668904661423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777</v>
      </c>
      <c r="E8" s="19">
        <f t="shared" si="0"/>
        <v>43.070953436807095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2958</v>
      </c>
      <c r="E9" s="19">
        <f t="shared" si="0"/>
        <v>40.119354401193547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2643</v>
      </c>
      <c r="E10" s="19">
        <f t="shared" si="0"/>
        <v>38.884802118581732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2117</v>
      </c>
      <c r="E11" s="19">
        <f t="shared" si="0"/>
        <v>52.924999999999997</v>
      </c>
      <c r="F11" s="20">
        <v>219</v>
      </c>
      <c r="G11" s="18">
        <v>169</v>
      </c>
      <c r="H11" s="21">
        <f t="shared" si="2"/>
        <v>77.168949771689498</v>
      </c>
      <c r="I11" s="20">
        <v>156</v>
      </c>
      <c r="J11" s="18">
        <v>19</v>
      </c>
      <c r="K11" s="22">
        <f t="shared" ref="K11:K18" si="3">J11/I11*100</f>
        <v>12.179487179487179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1233</v>
      </c>
      <c r="E12" s="19">
        <f t="shared" si="0"/>
        <v>46.49321266968326</v>
      </c>
      <c r="F12" s="20"/>
      <c r="G12" s="45"/>
      <c r="H12" s="21"/>
      <c r="I12" s="20">
        <v>68</v>
      </c>
      <c r="J12" s="26">
        <v>57</v>
      </c>
      <c r="K12" s="22">
        <f t="shared" si="3"/>
        <v>83.82352941176471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1471</v>
      </c>
      <c r="E13" s="19">
        <f t="shared" si="0"/>
        <v>31.152054214315967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3346</v>
      </c>
      <c r="E14" s="19">
        <f t="shared" si="0"/>
        <v>38.009769396796543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63</v>
      </c>
      <c r="K14" s="22">
        <f t="shared" si="3"/>
        <v>63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5729</v>
      </c>
      <c r="E15" s="19">
        <f t="shared" si="0"/>
        <v>43.414671112458322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20320</v>
      </c>
      <c r="E16" s="19">
        <f t="shared" si="0"/>
        <v>35.03448275862069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186</v>
      </c>
      <c r="K16" s="22">
        <f t="shared" si="3"/>
        <v>51.810584958217262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1139</v>
      </c>
      <c r="E17" s="19">
        <f t="shared" si="0"/>
        <v>44.666666666666664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935</v>
      </c>
      <c r="E18" s="19">
        <f>D18/C18*100</f>
        <v>60.322580645161295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56580</v>
      </c>
      <c r="E20" s="41">
        <f t="shared" si="0"/>
        <v>38.557205454433941</v>
      </c>
      <c r="F20" s="49">
        <f>SUM(F4:F19)</f>
        <v>1267</v>
      </c>
      <c r="G20" s="42">
        <f>SUM(G4:G18)</f>
        <v>676</v>
      </c>
      <c r="H20" s="43">
        <f>G20/F20*100</f>
        <v>53.354380426203626</v>
      </c>
      <c r="I20" s="49">
        <f>SUM(I4:I19)</f>
        <v>1668</v>
      </c>
      <c r="J20" s="42">
        <f>SUM(J4:J18)</f>
        <v>779</v>
      </c>
      <c r="K20" s="43">
        <f>J20/I20*100</f>
        <v>46.702637889688248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353FAF3-2CF8-4CFE-9FB1-52E70F4A56F7}"/>
    <hyperlink ref="B23" r:id="rId2" xr:uid="{E0547EFC-CD1F-4A7A-9A34-2F16767B8D34}"/>
  </hyperlinks>
  <pageMargins left="0.7" right="0.7" top="0.75" bottom="0.75" header="0.3" footer="0.3"/>
  <pageSetup paperSize="9" orientation="portrait" verticalDpi="0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0CBA-7D75-4FE2-869A-CE9D7C340B23}">
  <dimension ref="A1:V26"/>
  <sheetViews>
    <sheetView zoomScale="75" zoomScaleNormal="75" workbookViewId="0">
      <selection activeCell="B8" sqref="B8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2421</v>
      </c>
      <c r="E4" s="11">
        <f t="shared" ref="E4:E20" si="0">D4/C4*100</f>
        <v>79.377049180327873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3466</v>
      </c>
      <c r="E6" s="19">
        <f t="shared" si="0"/>
        <v>46.213333333333331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4677</v>
      </c>
      <c r="E7" s="19">
        <f t="shared" si="0"/>
        <v>44.859006330328029</v>
      </c>
      <c r="F7" s="20"/>
      <c r="G7" s="27"/>
      <c r="H7" s="21"/>
      <c r="I7" s="20">
        <v>154</v>
      </c>
      <c r="J7" s="18">
        <v>4</v>
      </c>
      <c r="K7" s="22">
        <f t="shared" si="1"/>
        <v>2.5974025974025974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821</v>
      </c>
      <c r="E8" s="19">
        <f t="shared" si="0"/>
        <v>45.509977827050996</v>
      </c>
      <c r="F8" s="20"/>
      <c r="G8" s="18"/>
      <c r="H8" s="21"/>
      <c r="I8" s="20">
        <v>20</v>
      </c>
      <c r="J8" s="18">
        <v>7</v>
      </c>
      <c r="K8" s="22">
        <f t="shared" si="1"/>
        <v>35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3088</v>
      </c>
      <c r="E9" s="19">
        <f t="shared" si="0"/>
        <v>41.882544418825447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2947</v>
      </c>
      <c r="E10" s="19">
        <f t="shared" si="0"/>
        <v>43.357363542739449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2355</v>
      </c>
      <c r="E11" s="19">
        <f t="shared" si="0"/>
        <v>58.875</v>
      </c>
      <c r="F11" s="20">
        <v>219</v>
      </c>
      <c r="G11" s="18">
        <v>193</v>
      </c>
      <c r="H11" s="21">
        <f t="shared" si="2"/>
        <v>88.12785388127854</v>
      </c>
      <c r="I11" s="20">
        <v>156</v>
      </c>
      <c r="J11" s="18">
        <v>23</v>
      </c>
      <c r="K11" s="22">
        <f t="shared" ref="K11:K18" si="3">J11/I11*100</f>
        <v>14.743589743589745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1392</v>
      </c>
      <c r="E12" s="19">
        <f t="shared" si="0"/>
        <v>52.488687782805435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1565</v>
      </c>
      <c r="E13" s="19">
        <f t="shared" si="0"/>
        <v>33.142736128758997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3496</v>
      </c>
      <c r="E14" s="19">
        <f t="shared" si="0"/>
        <v>39.713733954333755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6279</v>
      </c>
      <c r="E15" s="19">
        <f t="shared" si="0"/>
        <v>47.58260078811761</v>
      </c>
      <c r="F15" s="20">
        <v>130</v>
      </c>
      <c r="G15" s="26">
        <v>68</v>
      </c>
      <c r="H15" s="21">
        <f t="shared" si="2"/>
        <v>52.307692307692314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23378</v>
      </c>
      <c r="E16" s="19">
        <f t="shared" si="0"/>
        <v>40.306896551724137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192</v>
      </c>
      <c r="K16" s="22">
        <f t="shared" si="3"/>
        <v>53.48189415041783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994</v>
      </c>
      <c r="E18" s="19">
        <f>D18/C18*100</f>
        <v>64.129032258064512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63606</v>
      </c>
      <c r="E20" s="41">
        <f t="shared" si="0"/>
        <v>43.345168082975</v>
      </c>
      <c r="F20" s="49">
        <f>SUM(F4:F19)</f>
        <v>1267</v>
      </c>
      <c r="G20" s="42">
        <f>SUM(G4:G18)</f>
        <v>773</v>
      </c>
      <c r="H20" s="43">
        <f>G20/F20*100</f>
        <v>61.010260457774265</v>
      </c>
      <c r="I20" s="49">
        <f>SUM(I4:I19)</f>
        <v>1668</v>
      </c>
      <c r="J20" s="42">
        <f>SUM(J4:J18)</f>
        <v>829</v>
      </c>
      <c r="K20" s="43">
        <f>J20/I20*100</f>
        <v>49.700239808153476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D4B7534-041B-4E95-8B61-02461843E275}"/>
    <hyperlink ref="B23" r:id="rId2" xr:uid="{CB6F90A1-1A50-4F71-AFBE-1EC6CCEB0D63}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53E7-7761-4FEA-AE19-55973F414002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2579</v>
      </c>
      <c r="E4" s="11">
        <f t="shared" ref="E4:E20" si="0">D4/C4*100</f>
        <v>84.557377049180332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3505</v>
      </c>
      <c r="E6" s="19">
        <f t="shared" si="0"/>
        <v>46.733333333333334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15</v>
      </c>
      <c r="K6" s="22">
        <f t="shared" si="1"/>
        <v>11.111111111111111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4850</v>
      </c>
      <c r="E7" s="19">
        <f t="shared" si="0"/>
        <v>46.518319585651255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833</v>
      </c>
      <c r="E8" s="19">
        <f t="shared" si="0"/>
        <v>46.175166297117514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3144</v>
      </c>
      <c r="E9" s="19">
        <f t="shared" si="0"/>
        <v>42.642072426420725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3108</v>
      </c>
      <c r="E10" s="19">
        <f t="shared" si="0"/>
        <v>45.726055612770338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2506</v>
      </c>
      <c r="E11" s="19">
        <f t="shared" si="0"/>
        <v>62.649999999999991</v>
      </c>
      <c r="F11" s="20">
        <v>219</v>
      </c>
      <c r="G11" s="18">
        <v>203</v>
      </c>
      <c r="H11" s="21">
        <f t="shared" si="2"/>
        <v>92.694063926940643</v>
      </c>
      <c r="I11" s="20">
        <v>156</v>
      </c>
      <c r="J11" s="18">
        <v>26</v>
      </c>
      <c r="K11" s="22">
        <f t="shared" ref="K11:K18" si="3">J11/I11*100</f>
        <v>16.666666666666664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1456</v>
      </c>
      <c r="E12" s="19">
        <f t="shared" si="0"/>
        <v>54.901960784313729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1616</v>
      </c>
      <c r="E13" s="19">
        <f t="shared" si="0"/>
        <v>34.222786954680217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3562</v>
      </c>
      <c r="E14" s="19">
        <f t="shared" si="0"/>
        <v>40.463478359650118</v>
      </c>
      <c r="F14" s="20">
        <v>177</v>
      </c>
      <c r="G14" s="18">
        <v>34</v>
      </c>
      <c r="H14" s="21">
        <f t="shared" si="2"/>
        <v>19.209039548022599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6662</v>
      </c>
      <c r="E15" s="19">
        <f t="shared" si="0"/>
        <v>50.484995453167627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24038</v>
      </c>
      <c r="E16" s="19">
        <f t="shared" si="0"/>
        <v>41.444827586206898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1064</v>
      </c>
      <c r="E18" s="19">
        <f>D18/C18*100</f>
        <v>68.645161290322577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78</v>
      </c>
      <c r="E19" s="35">
        <f t="shared" si="0"/>
        <v>5.2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65699</v>
      </c>
      <c r="E20" s="41">
        <f t="shared" si="0"/>
        <v>44.771471211573974</v>
      </c>
      <c r="F20" s="49">
        <f>SUM(F4:F19)</f>
        <v>1267</v>
      </c>
      <c r="G20" s="42">
        <f>SUM(G4:G18)</f>
        <v>831</v>
      </c>
      <c r="H20" s="43">
        <f>G20/F20*100</f>
        <v>65.588003157063937</v>
      </c>
      <c r="I20" s="49">
        <f>SUM(I4:I19)</f>
        <v>1668</v>
      </c>
      <c r="J20" s="42">
        <f>SUM(J4:J18)</f>
        <v>917</v>
      </c>
      <c r="K20" s="43">
        <f>J20/I20*100</f>
        <v>54.97601918465228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8206A91-3F4F-4DFB-B461-05B40EC73701}"/>
    <hyperlink ref="B23" r:id="rId2" xr:uid="{0AD9386B-AA9E-440F-9F77-AE0BB5B0ECE2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BCE7-8230-40BA-ABF1-3BE4A2B0B033}">
  <dimension ref="A1:V26"/>
  <sheetViews>
    <sheetView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2640</v>
      </c>
      <c r="E4" s="11">
        <f t="shared" ref="E4:E20" si="0">D4/C4*100</f>
        <v>86.557377049180332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6113</v>
      </c>
      <c r="E5" s="19">
        <f t="shared" si="0"/>
        <v>47.683307332293289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3657</v>
      </c>
      <c r="E6" s="19">
        <f t="shared" si="0"/>
        <v>48.76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5095</v>
      </c>
      <c r="E7" s="19">
        <f t="shared" si="0"/>
        <v>48.868214080184153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3278</v>
      </c>
      <c r="E9" s="19">
        <f t="shared" si="0"/>
        <v>44.459514444595143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100</v>
      </c>
      <c r="K9" s="22">
        <f t="shared" si="1"/>
        <v>67.567567567567565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3218</v>
      </c>
      <c r="E10" s="19">
        <f t="shared" si="0"/>
        <v>47.344416654406359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2656</v>
      </c>
      <c r="E11" s="19">
        <f t="shared" si="0"/>
        <v>66.400000000000006</v>
      </c>
      <c r="F11" s="20">
        <v>219</v>
      </c>
      <c r="G11" s="18">
        <v>207</v>
      </c>
      <c r="H11" s="21">
        <f t="shared" si="2"/>
        <v>94.520547945205479</v>
      </c>
      <c r="I11" s="20">
        <v>156</v>
      </c>
      <c r="J11" s="18">
        <v>29</v>
      </c>
      <c r="K11" s="22">
        <f t="shared" ref="K11:K18" si="3">J11/I11*100</f>
        <v>18.589743589743591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1537</v>
      </c>
      <c r="E12" s="19">
        <f t="shared" si="0"/>
        <v>57.956259426847666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1699</v>
      </c>
      <c r="E13" s="19">
        <f t="shared" si="0"/>
        <v>35.980516730199071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3667</v>
      </c>
      <c r="E14" s="19">
        <f t="shared" si="0"/>
        <v>41.656253549926156</v>
      </c>
      <c r="F14" s="20">
        <v>177</v>
      </c>
      <c r="G14" s="18">
        <v>46</v>
      </c>
      <c r="H14" s="21">
        <f t="shared" si="2"/>
        <v>25.988700564971751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6872</v>
      </c>
      <c r="E15" s="19">
        <f t="shared" si="0"/>
        <v>52.076386783873893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25808</v>
      </c>
      <c r="E16" s="19">
        <f t="shared" si="0"/>
        <v>44.49655172413793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1282</v>
      </c>
      <c r="E17" s="19">
        <f t="shared" si="0"/>
        <v>50.274509803921561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1145</v>
      </c>
      <c r="E18" s="19">
        <f>D18/C18*100</f>
        <v>73.870967741935488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69647</v>
      </c>
      <c r="E20" s="41">
        <f t="shared" si="0"/>
        <v>47.461889153145293</v>
      </c>
      <c r="F20" s="49">
        <f>SUM(F4:F19)</f>
        <v>1267</v>
      </c>
      <c r="G20" s="42">
        <f>SUM(G4:G18)</f>
        <v>846</v>
      </c>
      <c r="H20" s="43">
        <f>G20/F20*100</f>
        <v>66.771902131018152</v>
      </c>
      <c r="I20" s="49">
        <f>SUM(I4:I19)</f>
        <v>1668</v>
      </c>
      <c r="J20" s="42">
        <f>SUM(J4:J18)</f>
        <v>955</v>
      </c>
      <c r="K20" s="43">
        <f>J20/I20*100</f>
        <v>57.254196642685848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3C40276-0771-409A-8370-D3C56223E08D}"/>
    <hyperlink ref="B23" r:id="rId2" xr:uid="{4380F322-7EBD-47DD-9495-3436DB626A39}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0B4A-36F7-4D8F-910B-F674A7099F8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7189</v>
      </c>
      <c r="E5" s="19">
        <f t="shared" si="0"/>
        <v>56.076443057722315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3964</v>
      </c>
      <c r="E6" s="19">
        <f t="shared" si="0"/>
        <v>52.853333333333332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5384</v>
      </c>
      <c r="E7" s="19">
        <f t="shared" si="0"/>
        <v>51.64013044312297</v>
      </c>
      <c r="F7" s="20"/>
      <c r="G7" s="27"/>
      <c r="H7" s="21"/>
      <c r="I7" s="20">
        <v>154</v>
      </c>
      <c r="J7" s="18">
        <v>34</v>
      </c>
      <c r="K7" s="22">
        <f t="shared" si="1"/>
        <v>22.077922077922079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3314</v>
      </c>
      <c r="E9" s="19">
        <f t="shared" si="0"/>
        <v>44.947782449477828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101</v>
      </c>
      <c r="K9" s="22">
        <f t="shared" si="1"/>
        <v>68.243243243243242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3444</v>
      </c>
      <c r="E10" s="19">
        <f t="shared" si="0"/>
        <v>50.669412976313076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110</v>
      </c>
      <c r="K10" s="22">
        <f>J10/I10*100</f>
        <v>93.220338983050837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2847</v>
      </c>
      <c r="E11" s="19">
        <f t="shared" si="0"/>
        <v>71.174999999999997</v>
      </c>
      <c r="F11" s="20">
        <v>219</v>
      </c>
      <c r="G11" s="18">
        <v>220</v>
      </c>
      <c r="H11" s="21">
        <f t="shared" si="2"/>
        <v>100.4566210045662</v>
      </c>
      <c r="I11" s="20">
        <v>156</v>
      </c>
      <c r="J11" s="18">
        <v>41</v>
      </c>
      <c r="K11" s="22">
        <f t="shared" ref="K11:K18" si="3">J11/I11*100</f>
        <v>26.282051282051285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1622</v>
      </c>
      <c r="E12" s="19">
        <f t="shared" si="0"/>
        <v>61.16138763197587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1802</v>
      </c>
      <c r="E13" s="19">
        <f t="shared" si="0"/>
        <v>38.161795849216432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3933</v>
      </c>
      <c r="E14" s="19">
        <f t="shared" si="0"/>
        <v>44.677950698625466</v>
      </c>
      <c r="F14" s="20">
        <v>177</v>
      </c>
      <c r="G14" s="18">
        <v>61</v>
      </c>
      <c r="H14" s="21">
        <f t="shared" si="2"/>
        <v>34.463276836158194</v>
      </c>
      <c r="I14" s="20">
        <v>100</v>
      </c>
      <c r="J14" s="18">
        <v>69</v>
      </c>
      <c r="K14" s="22">
        <f t="shared" si="3"/>
        <v>69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7289</v>
      </c>
      <c r="E15" s="19">
        <f t="shared" si="0"/>
        <v>55.236435283419219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27251</v>
      </c>
      <c r="E16" s="19">
        <f t="shared" si="0"/>
        <v>46.984482758620686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1380</v>
      </c>
      <c r="E17" s="19">
        <f t="shared" si="0"/>
        <v>54.117647058823529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1217</v>
      </c>
      <c r="E18" s="19">
        <f>D18/C18*100</f>
        <v>78.516129032258064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74279</v>
      </c>
      <c r="E20" s="41">
        <f t="shared" si="0"/>
        <v>50.61842813626545</v>
      </c>
      <c r="F20" s="49">
        <f>SUM(F4:F19)</f>
        <v>1267</v>
      </c>
      <c r="G20" s="42">
        <f>SUM(G4:G18)</f>
        <v>875</v>
      </c>
      <c r="H20" s="43">
        <f>G20/F20*100</f>
        <v>69.060773480662988</v>
      </c>
      <c r="I20" s="49">
        <f>SUM(I4:I19)</f>
        <v>1668</v>
      </c>
      <c r="J20" s="42">
        <f>SUM(J4:J18)</f>
        <v>996</v>
      </c>
      <c r="K20" s="43">
        <f>J20/I20*100</f>
        <v>59.712230215827333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F209E2A5-BF73-4E87-BE51-58FEB4A47427}"/>
    <hyperlink ref="B23" r:id="rId2" xr:uid="{FBF603F4-EB0C-4297-83A2-FDD99F94B774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DCBE-45DC-4C66-BF8C-D8A41EEE106A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7704</v>
      </c>
      <c r="E5" s="19">
        <f t="shared" si="0"/>
        <v>60.093603744149767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4509</v>
      </c>
      <c r="E6" s="19">
        <f t="shared" si="0"/>
        <v>60.12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5650</v>
      </c>
      <c r="E7" s="19">
        <f t="shared" si="0"/>
        <v>54.191444465758678</v>
      </c>
      <c r="F7" s="20"/>
      <c r="G7" s="27"/>
      <c r="H7" s="21"/>
      <c r="I7" s="20">
        <v>154</v>
      </c>
      <c r="J7" s="18">
        <v>46</v>
      </c>
      <c r="K7" s="22">
        <f t="shared" si="1"/>
        <v>29.870129870129869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985</v>
      </c>
      <c r="E8" s="19">
        <f t="shared" si="0"/>
        <v>54.600886917960089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3453</v>
      </c>
      <c r="E9" s="19">
        <f t="shared" si="0"/>
        <v>63.802660753880268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104</v>
      </c>
      <c r="K9" s="22">
        <f t="shared" si="1"/>
        <v>70.270270270270274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3848</v>
      </c>
      <c r="E10" s="19">
        <f t="shared" si="0"/>
        <v>56.613211711048997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2965</v>
      </c>
      <c r="E11" s="19">
        <f t="shared" si="0"/>
        <v>74.125</v>
      </c>
      <c r="F11" s="20">
        <v>219</v>
      </c>
      <c r="G11" s="18">
        <v>224</v>
      </c>
      <c r="H11" s="21">
        <f t="shared" si="2"/>
        <v>102.28310502283105</v>
      </c>
      <c r="I11" s="20">
        <v>156</v>
      </c>
      <c r="J11" s="18">
        <v>60</v>
      </c>
      <c r="K11" s="22">
        <f t="shared" ref="K11:K18" si="3">J11/I11*100</f>
        <v>38.461538461538467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1662</v>
      </c>
      <c r="E12" s="19">
        <f t="shared" si="0"/>
        <v>62.66968325791855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1947</v>
      </c>
      <c r="E13" s="19">
        <f t="shared" si="0"/>
        <v>41.232528589580689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4222</v>
      </c>
      <c r="E14" s="19">
        <f t="shared" si="0"/>
        <v>47.960922412813808</v>
      </c>
      <c r="F14" s="20">
        <v>177</v>
      </c>
      <c r="G14" s="18">
        <v>65</v>
      </c>
      <c r="H14" s="21">
        <f t="shared" si="2"/>
        <v>36.72316384180791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7430</v>
      </c>
      <c r="E15" s="19">
        <f t="shared" si="0"/>
        <v>56.304940891179143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29937</v>
      </c>
      <c r="E16" s="19">
        <f t="shared" si="0"/>
        <v>51.615517241379308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1523</v>
      </c>
      <c r="E17" s="19">
        <f t="shared" si="0"/>
        <v>59.725490196078432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1262</v>
      </c>
      <c r="E18" s="19">
        <f>D18/C18*100</f>
        <v>81.41935483870968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79858</v>
      </c>
      <c r="E20" s="41">
        <f t="shared" si="0"/>
        <v>55.15740907018828</v>
      </c>
      <c r="F20" s="49">
        <f>SUM(F4:F19)</f>
        <v>1267</v>
      </c>
      <c r="G20" s="42">
        <f>SUM(G4:G18)</f>
        <v>988</v>
      </c>
      <c r="H20" s="43">
        <f>G20/F20*100</f>
        <v>77.979479084451469</v>
      </c>
      <c r="I20" s="49">
        <f>SUM(I4:I19)</f>
        <v>1668</v>
      </c>
      <c r="J20" s="42">
        <f>SUM(J4:J18)</f>
        <v>1097</v>
      </c>
      <c r="K20" s="43">
        <f>J20/I20*100</f>
        <v>65.767386091127094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3348C33E-4CDF-4C5B-B58E-D717A4F7B061}"/>
    <hyperlink ref="B23" r:id="rId2" xr:uid="{07D97A58-9829-4FFE-905E-44B15E1FA2DD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2FE0-B782-4561-9C4D-3E6B20D37BCF}">
  <dimension ref="A1:V26"/>
  <sheetViews>
    <sheetView topLeftCell="A16" zoomScaleNormal="100" workbookViewId="0">
      <selection activeCell="B23" sqref="B23:K2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7718</v>
      </c>
      <c r="E5" s="19">
        <f t="shared" si="0"/>
        <v>60.20280811232449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4701</v>
      </c>
      <c r="E6" s="19">
        <f t="shared" si="0"/>
        <v>62.68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5802</v>
      </c>
      <c r="E7" s="19">
        <f t="shared" si="0"/>
        <v>55.649338192979094</v>
      </c>
      <c r="F7" s="20"/>
      <c r="G7" s="27"/>
      <c r="H7" s="21"/>
      <c r="I7" s="20">
        <v>154</v>
      </c>
      <c r="J7" s="18">
        <v>71</v>
      </c>
      <c r="K7" s="22">
        <f t="shared" si="1"/>
        <v>46.103896103896105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995</v>
      </c>
      <c r="E8" s="19">
        <f t="shared" si="0"/>
        <v>55.155210643015515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3464</v>
      </c>
      <c r="E9" s="19">
        <f t="shared" si="0"/>
        <v>64.005912786400586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3946</v>
      </c>
      <c r="E10" s="19">
        <f t="shared" si="0"/>
        <v>58.055024275415626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3108</v>
      </c>
      <c r="E11" s="19">
        <f t="shared" si="0"/>
        <v>77.7</v>
      </c>
      <c r="F11" s="20">
        <v>219</v>
      </c>
      <c r="G11" s="18">
        <v>228</v>
      </c>
      <c r="H11" s="21">
        <f t="shared" si="2"/>
        <v>104.10958904109589</v>
      </c>
      <c r="I11" s="20">
        <v>156</v>
      </c>
      <c r="J11" s="18">
        <v>68</v>
      </c>
      <c r="K11" s="22">
        <f t="shared" ref="K11:K18" si="3">J11/I11*100</f>
        <v>43.589743589743591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1723</v>
      </c>
      <c r="E12" s="19">
        <f t="shared" si="0"/>
        <v>64.969834087481146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2079</v>
      </c>
      <c r="E13" s="19">
        <f t="shared" si="0"/>
        <v>44.027954256670903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4457</v>
      </c>
      <c r="E14" s="19">
        <f t="shared" si="0"/>
        <v>50.630466886288758</v>
      </c>
      <c r="F14" s="20">
        <v>177</v>
      </c>
      <c r="G14" s="18">
        <v>76</v>
      </c>
      <c r="H14" s="21">
        <f t="shared" si="2"/>
        <v>42.93785310734463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7619</v>
      </c>
      <c r="E15" s="19">
        <f t="shared" si="0"/>
        <v>57.737193088814799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30282</v>
      </c>
      <c r="E16" s="19">
        <f t="shared" si="0"/>
        <v>52.210344827586205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1636</v>
      </c>
      <c r="E17" s="19">
        <f t="shared" si="0"/>
        <v>64.156862745098039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1273</v>
      </c>
      <c r="E18" s="19">
        <f>D18/C18*100</f>
        <v>82.129032258064512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81568</v>
      </c>
      <c r="E20" s="41">
        <f t="shared" si="0"/>
        <v>56.338495116796281</v>
      </c>
      <c r="F20" s="49">
        <f>SUM(F4:F19)</f>
        <v>1267</v>
      </c>
      <c r="G20" s="42">
        <f>SUM(G4:G18)</f>
        <v>1011</v>
      </c>
      <c r="H20" s="43">
        <f>G20/F20*100</f>
        <v>79.794790844514594</v>
      </c>
      <c r="I20" s="49">
        <f>SUM(I4:I19)</f>
        <v>1668</v>
      </c>
      <c r="J20" s="42">
        <f>SUM(J4:J18)</f>
        <v>1132</v>
      </c>
      <c r="K20" s="43">
        <f>J20/I20*100</f>
        <v>67.865707434052752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2851DF2-D347-42AD-8364-6E89B8BEAC7A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2B40-46F5-4E58-8354-CD4390DDE4BA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8081</v>
      </c>
      <c r="E5" s="19">
        <f t="shared" si="0"/>
        <v>63.034321372854919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4774</v>
      </c>
      <c r="E6" s="19">
        <f t="shared" si="0"/>
        <v>63.653333333333329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5910</v>
      </c>
      <c r="E7" s="19">
        <f t="shared" si="0"/>
        <v>56.68521005179359</v>
      </c>
      <c r="F7" s="20"/>
      <c r="G7" s="27"/>
      <c r="H7" s="21"/>
      <c r="I7" s="20">
        <v>154</v>
      </c>
      <c r="J7" s="18">
        <v>123</v>
      </c>
      <c r="K7" s="22">
        <f t="shared" si="1"/>
        <v>79.870129870129873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3597</v>
      </c>
      <c r="E9" s="19">
        <f t="shared" si="0"/>
        <v>66.463414634146346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4288</v>
      </c>
      <c r="E10" s="19">
        <f t="shared" si="0"/>
        <v>63.08665587759306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3289</v>
      </c>
      <c r="E11" s="19">
        <f t="shared" si="0"/>
        <v>82.225000000000009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79</v>
      </c>
      <c r="K11" s="22">
        <f t="shared" ref="K11:K18" si="3">J11/I11*100</f>
        <v>50.641025641025635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1817</v>
      </c>
      <c r="E12" s="19">
        <f t="shared" si="0"/>
        <v>68.51432880844645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2425</v>
      </c>
      <c r="E13" s="19">
        <f t="shared" si="0"/>
        <v>51.355357899195255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4931</v>
      </c>
      <c r="E14" s="19">
        <f t="shared" si="0"/>
        <v>56.01499488810633</v>
      </c>
      <c r="F14" s="20">
        <v>177</v>
      </c>
      <c r="G14" s="18">
        <v>79</v>
      </c>
      <c r="H14" s="21">
        <f t="shared" si="2"/>
        <v>44.632768361581924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8047</v>
      </c>
      <c r="E15" s="19">
        <f t="shared" si="0"/>
        <v>60.980600181873292</v>
      </c>
      <c r="F15" s="20">
        <v>130</v>
      </c>
      <c r="G15" s="26">
        <v>112</v>
      </c>
      <c r="H15" s="21">
        <f t="shared" si="2"/>
        <v>86.15384615384616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32995</v>
      </c>
      <c r="E16" s="19">
        <f t="shared" si="0"/>
        <v>56.887931034482762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1795</v>
      </c>
      <c r="E17" s="19">
        <f t="shared" si="0"/>
        <v>70.392156862745097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1413</v>
      </c>
      <c r="E18" s="19">
        <f>D18/C18*100</f>
        <v>91.161290322580641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87124</v>
      </c>
      <c r="E20" s="41">
        <f t="shared" si="0"/>
        <v>60.175988727880537</v>
      </c>
      <c r="F20" s="49">
        <f>SUM(F4:F19)</f>
        <v>1267</v>
      </c>
      <c r="G20" s="42">
        <f>SUM(G4:G18)</f>
        <v>1021</v>
      </c>
      <c r="H20" s="43">
        <f>G20/F20*100</f>
        <v>80.584056827150746</v>
      </c>
      <c r="I20" s="49">
        <f>SUM(I4:I19)</f>
        <v>1668</v>
      </c>
      <c r="J20" s="42">
        <f>SUM(J4:J18)</f>
        <v>1197</v>
      </c>
      <c r="K20" s="43">
        <f>J20/I20*100</f>
        <v>71.762589928057551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850E72C9-0515-4B3E-992E-4ECFFE420E75}"/>
  </hyperlinks>
  <pageMargins left="0.7" right="0.7" top="0.75" bottom="0.75" header="0.3" footer="0.3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62A9-C638-4413-BA53-D64F385F7565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8171</v>
      </c>
      <c r="E5" s="19">
        <f t="shared" si="0"/>
        <v>63.736349453978157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4917</v>
      </c>
      <c r="E6" s="19">
        <f t="shared" si="0"/>
        <v>65.56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37</v>
      </c>
      <c r="K6" s="22">
        <f t="shared" si="1"/>
        <v>27.407407407407408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5948</v>
      </c>
      <c r="E7" s="19">
        <f t="shared" si="0"/>
        <v>57.049683483598699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3631</v>
      </c>
      <c r="E9" s="19">
        <f t="shared" si="0"/>
        <v>67.091648189209167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4439</v>
      </c>
      <c r="E10" s="19">
        <f t="shared" si="0"/>
        <v>65.308224216566131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3339</v>
      </c>
      <c r="E11" s="19">
        <f t="shared" si="0"/>
        <v>83.474999999999994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84</v>
      </c>
      <c r="K11" s="22">
        <f t="shared" ref="K11:K18" si="3">J11/I11*100</f>
        <v>53.846153846153847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2537</v>
      </c>
      <c r="E13" s="19">
        <f t="shared" si="0"/>
        <v>53.727234222786954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5292</v>
      </c>
      <c r="E14" s="19">
        <f t="shared" si="0"/>
        <v>60.115869589912528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8245</v>
      </c>
      <c r="E15" s="19">
        <f t="shared" si="0"/>
        <v>62.481054865110643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33914</v>
      </c>
      <c r="E16" s="19">
        <f t="shared" si="0"/>
        <v>58.472413793103449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1856</v>
      </c>
      <c r="E17" s="19">
        <f t="shared" si="0"/>
        <v>72.784313725490193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1448</v>
      </c>
      <c r="E18" s="19">
        <f>D18/C18*100</f>
        <v>93.41935483870968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89331</v>
      </c>
      <c r="E20" s="41">
        <f t="shared" si="0"/>
        <v>61.700349490958814</v>
      </c>
      <c r="F20" s="49">
        <f>SUM(F4:F19)</f>
        <v>1267</v>
      </c>
      <c r="G20" s="42">
        <f>SUM(G4:G18)</f>
        <v>1038</v>
      </c>
      <c r="H20" s="43">
        <f>G20/F20*100</f>
        <v>81.925808997632203</v>
      </c>
      <c r="I20" s="49">
        <f>SUM(I4:I19)</f>
        <v>1668</v>
      </c>
      <c r="J20" s="42">
        <f>SUM(J4:J18)</f>
        <v>1226</v>
      </c>
      <c r="K20" s="43">
        <f>J20/I20*100</f>
        <v>73.501199040767389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421D47F-D13F-4015-A498-EB828DBBD4F6}"/>
  </hyperlink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8071-AA5D-4B0F-B4F2-7049FF65EB5F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8542</v>
      </c>
      <c r="E5" s="19">
        <f t="shared" si="0"/>
        <v>66.630265210608414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4921</v>
      </c>
      <c r="E6" s="19">
        <f t="shared" si="0"/>
        <v>65.61333333333333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6080</v>
      </c>
      <c r="E7" s="19">
        <f t="shared" si="0"/>
        <v>58.315749088816418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1056</v>
      </c>
      <c r="E8" s="19">
        <f t="shared" si="0"/>
        <v>58.536585365853654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3681</v>
      </c>
      <c r="E9" s="19">
        <f t="shared" si="0"/>
        <v>68.015521064301552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119</v>
      </c>
      <c r="K9" s="22">
        <f t="shared" si="1"/>
        <v>80.405405405405403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4538</v>
      </c>
      <c r="E10" s="19">
        <f t="shared" si="0"/>
        <v>66.764749154038554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3359</v>
      </c>
      <c r="E11" s="19">
        <f t="shared" si="0"/>
        <v>83.974999999999994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2586</v>
      </c>
      <c r="E13" s="19">
        <f t="shared" si="0"/>
        <v>54.764930114358322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5601</v>
      </c>
      <c r="E14" s="19">
        <f t="shared" si="0"/>
        <v>63.626036578439169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8616</v>
      </c>
      <c r="E15" s="19">
        <f t="shared" si="0"/>
        <v>65.292512882691724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34921</v>
      </c>
      <c r="E16" s="19">
        <f t="shared" si="0"/>
        <v>60.20862068965517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1857</v>
      </c>
      <c r="E17" s="19">
        <f t="shared" si="0"/>
        <v>72.82352941176471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1480</v>
      </c>
      <c r="E18" s="19">
        <f>D18/C18*100</f>
        <v>95.483870967741936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91882</v>
      </c>
      <c r="E20" s="41">
        <f t="shared" si="0"/>
        <v>63.462308850547721</v>
      </c>
      <c r="F20" s="49">
        <f>SUM(F4:F19)</f>
        <v>1267</v>
      </c>
      <c r="G20" s="42">
        <f>SUM(G4:G18)</f>
        <v>1043</v>
      </c>
      <c r="H20" s="43">
        <f>G20/F20*100</f>
        <v>82.320441988950279</v>
      </c>
      <c r="I20" s="49">
        <f>SUM(I4:I19)</f>
        <v>1668</v>
      </c>
      <c r="J20" s="42">
        <f>SUM(J4:J18)</f>
        <v>1288</v>
      </c>
      <c r="K20" s="43">
        <f>J20/I20*100</f>
        <v>77.218225419664265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BBAF57A4-C246-43F3-91BD-18F11F288BB9}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D441-365C-42AF-8FAF-AF9126C41ED9}">
  <dimension ref="A1:V26"/>
  <sheetViews>
    <sheetView topLeftCell="A2" zoomScaleNormal="100" workbookViewId="0">
      <pane ySplit="2" topLeftCell="A4" activePane="bottomLeft" state="frozen"/>
      <selection activeCell="A2" sqref="A2"/>
      <selection pane="bottomLeft" activeCell="D17" sqref="D17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8983</v>
      </c>
      <c r="E5" s="19">
        <f t="shared" si="0"/>
        <v>70.070202808112327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5038</v>
      </c>
      <c r="E6" s="19">
        <f t="shared" si="0"/>
        <v>67.173333333333332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6099</v>
      </c>
      <c r="E7" s="19">
        <f t="shared" si="0"/>
        <v>58.497985804718979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1111</v>
      </c>
      <c r="E8" s="19">
        <f t="shared" si="0"/>
        <v>61.585365853658537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3872</v>
      </c>
      <c r="E9" s="19">
        <f t="shared" si="0"/>
        <v>71.544715447154474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122</v>
      </c>
      <c r="K9" s="22">
        <f t="shared" si="1"/>
        <v>82.432432432432435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4645</v>
      </c>
      <c r="E10" s="19">
        <f t="shared" si="0"/>
        <v>68.338973076357206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3369</v>
      </c>
      <c r="E11" s="19">
        <f t="shared" si="0"/>
        <v>84.225000000000009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1931</v>
      </c>
      <c r="E12" s="19">
        <f t="shared" si="0"/>
        <v>72.812971342383108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2629</v>
      </c>
      <c r="E13" s="19">
        <f t="shared" si="0"/>
        <v>55.675561202880132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5782</v>
      </c>
      <c r="E14" s="19">
        <f t="shared" si="0"/>
        <v>65.68215381120072</v>
      </c>
      <c r="F14" s="20">
        <v>177</v>
      </c>
      <c r="G14" s="18">
        <v>115</v>
      </c>
      <c r="H14" s="21">
        <f t="shared" si="2"/>
        <v>64.971751412429384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8987</v>
      </c>
      <c r="E15" s="19">
        <f t="shared" si="0"/>
        <v>68.103970900272813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36527</v>
      </c>
      <c r="E16" s="19">
        <f t="shared" si="0"/>
        <v>62.977586206896554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1496</v>
      </c>
      <c r="E18" s="19">
        <f>D18/C18*100</f>
        <v>96.516129032258064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95248</v>
      </c>
      <c r="E20" s="41">
        <f t="shared" si="0"/>
        <v>65.787183489660322</v>
      </c>
      <c r="F20" s="49">
        <f>SUM(F4:F19)</f>
        <v>1267</v>
      </c>
      <c r="G20" s="42">
        <f>SUM(G4:G18)</f>
        <v>1063</v>
      </c>
      <c r="H20" s="43">
        <f>G20/F20*100</f>
        <v>83.898973954222583</v>
      </c>
      <c r="I20" s="49">
        <f>SUM(I4:I19)</f>
        <v>1668</v>
      </c>
      <c r="J20" s="42">
        <f>SUM(J4:J18)</f>
        <v>1311</v>
      </c>
      <c r="K20" s="43">
        <f>J20/I20*100</f>
        <v>78.597122302158269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72D5624F-25D9-4A60-8CD5-8D490B9C8AAF}"/>
  </hyperlinks>
  <pageMargins left="0.7" right="0.7" top="0.75" bottom="0.75" header="0.3" footer="0.3"/>
  <pageSetup paperSize="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BD18-9F70-4B61-B3A0-3F3CF6EE1F83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8999</v>
      </c>
      <c r="E5" s="19">
        <f t="shared" si="0"/>
        <v>70.195007800312013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5070</v>
      </c>
      <c r="E6" s="19">
        <f t="shared" si="0"/>
        <v>67.600000000000009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6145</v>
      </c>
      <c r="E7" s="19">
        <f t="shared" si="0"/>
        <v>58.939190485325142</v>
      </c>
      <c r="F7" s="20"/>
      <c r="G7" s="27"/>
      <c r="H7" s="21"/>
      <c r="I7" s="20">
        <v>154</v>
      </c>
      <c r="J7" s="18">
        <v>129</v>
      </c>
      <c r="K7" s="22">
        <f t="shared" si="1"/>
        <v>83.766233766233768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1136</v>
      </c>
      <c r="E8" s="19">
        <f t="shared" si="0"/>
        <v>62.971175166297122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3939</v>
      </c>
      <c r="E9" s="19">
        <f t="shared" si="0"/>
        <v>72.782705099778269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4691</v>
      </c>
      <c r="E10" s="19">
        <f t="shared" si="0"/>
        <v>69.015742239223187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3398</v>
      </c>
      <c r="E11" s="19">
        <f t="shared" si="0"/>
        <v>84.95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1936</v>
      </c>
      <c r="E12" s="19">
        <f t="shared" si="0"/>
        <v>73.001508295625939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2737</v>
      </c>
      <c r="E13" s="19">
        <f t="shared" si="0"/>
        <v>57.962727657772128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5942</v>
      </c>
      <c r="E14" s="19">
        <f t="shared" si="0"/>
        <v>67.499716005907075</v>
      </c>
      <c r="F14" s="20">
        <v>177</v>
      </c>
      <c r="G14" s="18">
        <v>132</v>
      </c>
      <c r="H14" s="21">
        <f t="shared" si="2"/>
        <v>74.576271186440678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9115</v>
      </c>
      <c r="E15" s="19">
        <f t="shared" si="0"/>
        <v>69.073961806608068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37272</v>
      </c>
      <c r="E16" s="19">
        <f t="shared" si="0"/>
        <v>64.262068965517244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96695</v>
      </c>
      <c r="E20" s="41">
        <f t="shared" si="0"/>
        <v>66.786617120912823</v>
      </c>
      <c r="F20" s="49">
        <f>SUM(F4:F19)</f>
        <v>1267</v>
      </c>
      <c r="G20" s="42">
        <f>SUM(G4:G18)</f>
        <v>1081</v>
      </c>
      <c r="H20" s="43">
        <f>G20/F20*100</f>
        <v>85.319652722967646</v>
      </c>
      <c r="I20" s="49">
        <f>SUM(I4:I19)</f>
        <v>1668</v>
      </c>
      <c r="J20" s="42">
        <f>SUM(J4:J18)</f>
        <v>1323</v>
      </c>
      <c r="K20" s="43">
        <f>J20/I20*100</f>
        <v>79.316546762589923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8C39DE10-AB68-4FBF-BB7C-3DA8534DFAF3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5168-84E8-4F30-B6BE-4E79B475988F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2733</v>
      </c>
      <c r="E4" s="11">
        <f t="shared" ref="E4:E20" si="0">D4/C4*100</f>
        <v>89.606557377049185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9364</v>
      </c>
      <c r="E5" s="19">
        <f t="shared" si="0"/>
        <v>73.042121684867396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5281</v>
      </c>
      <c r="E6" s="19">
        <f t="shared" si="0"/>
        <v>70.413333333333341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1213</v>
      </c>
      <c r="E8" s="19">
        <f t="shared" si="0"/>
        <v>67.239467849223942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4786</v>
      </c>
      <c r="E10" s="19">
        <f t="shared" si="0"/>
        <v>70.413417684272474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3404</v>
      </c>
      <c r="E11" s="19">
        <f t="shared" si="0"/>
        <v>85.1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2762</v>
      </c>
      <c r="E13" s="19">
        <f t="shared" si="0"/>
        <v>58.492164337145283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6050</v>
      </c>
      <c r="E14" s="19">
        <f t="shared" si="0"/>
        <v>68.726570487333859</v>
      </c>
      <c r="F14" s="20">
        <v>177</v>
      </c>
      <c r="G14" s="18">
        <v>142</v>
      </c>
      <c r="H14" s="21">
        <f t="shared" si="2"/>
        <v>80.225988700564983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9132</v>
      </c>
      <c r="E15" s="19">
        <f t="shared" si="0"/>
        <v>69.202788723855718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37831</v>
      </c>
      <c r="E16" s="19">
        <f t="shared" si="0"/>
        <v>65.225862068965512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2056</v>
      </c>
      <c r="E17" s="19">
        <f t="shared" si="0"/>
        <v>80.627450980392155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98374</v>
      </c>
      <c r="E20" s="41">
        <f t="shared" si="0"/>
        <v>67.946291666091085</v>
      </c>
      <c r="F20" s="49">
        <f>SUM(F4:F19)</f>
        <v>1267</v>
      </c>
      <c r="G20" s="42">
        <f>SUM(G4:G18)</f>
        <v>1091</v>
      </c>
      <c r="H20" s="43">
        <f>G20/F20*100</f>
        <v>86.108918705603784</v>
      </c>
      <c r="I20" s="49">
        <f>SUM(I4:I19)</f>
        <v>1668</v>
      </c>
      <c r="J20" s="42">
        <f>SUM(J4:J18)</f>
        <v>1326</v>
      </c>
      <c r="K20" s="43">
        <f>J20/I20*100</f>
        <v>79.496402877697847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D4707EC4-E29E-4BBB-89F3-F48C78DDE3EB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2613-A10B-450F-B44E-DBF46A8D66BE}">
  <dimension ref="A1:V26"/>
  <sheetViews>
    <sheetView topLeftCell="A3"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2763</v>
      </c>
      <c r="E4" s="11">
        <f t="shared" ref="E4:E20" si="0">D4/C4*100</f>
        <v>90.590163934426229</v>
      </c>
      <c r="F4" s="12">
        <v>10</v>
      </c>
      <c r="G4" s="10"/>
      <c r="H4" s="47">
        <f>G4/F4*100</f>
        <v>0</v>
      </c>
      <c r="I4" s="12">
        <v>52</v>
      </c>
      <c r="J4" s="10">
        <v>44</v>
      </c>
      <c r="K4" s="13">
        <f t="shared" ref="K4:K9" si="1">J4/I4*100</f>
        <v>84.615384615384613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9621</v>
      </c>
      <c r="E5" s="19">
        <f t="shared" si="0"/>
        <v>75.04680187207488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5402</v>
      </c>
      <c r="E6" s="19">
        <f t="shared" si="0"/>
        <v>72.026666666666671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4828</v>
      </c>
      <c r="E10" s="19">
        <f t="shared" si="0"/>
        <v>71.031337354715319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3416</v>
      </c>
      <c r="E11" s="19">
        <f t="shared" si="0"/>
        <v>85.399999999999991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2765</v>
      </c>
      <c r="E13" s="19">
        <f t="shared" si="0"/>
        <v>58.555696738670058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6135</v>
      </c>
      <c r="E14" s="19">
        <f t="shared" si="0"/>
        <v>69.692150403271611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9204</v>
      </c>
      <c r="E15" s="19">
        <f t="shared" si="0"/>
        <v>69.748408608669294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38115</v>
      </c>
      <c r="E16" s="19">
        <f t="shared" si="0"/>
        <v>65.715517241379303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2107</v>
      </c>
      <c r="E17" s="19">
        <f t="shared" si="0"/>
        <v>82.627450980392155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1537</v>
      </c>
      <c r="E18" s="19">
        <f>D18/C18*100</f>
        <v>99.161290322580641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99349</v>
      </c>
      <c r="E20" s="41">
        <f t="shared" si="0"/>
        <v>68.619717920736008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1329</v>
      </c>
      <c r="K20" s="43">
        <f>J20/I20*100</f>
        <v>79.676258992805757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4D002BC4-1341-4EE9-9D14-88781720606D}"/>
  </hyperlinks>
  <pageMargins left="0.7" right="0.7" top="0.75" bottom="0.75" header="0.3" footer="0.3"/>
  <pageSetup paperSize="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0F52-2E6D-4F59-AAE4-A0C8E50A3DF3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2776</v>
      </c>
      <c r="E4" s="11">
        <f t="shared" ref="E4:E20" si="0">D4/C4*100</f>
        <v>91.016393442622956</v>
      </c>
      <c r="F4" s="12">
        <v>10</v>
      </c>
      <c r="G4" s="10"/>
      <c r="H4" s="47">
        <f>G4/F4*100</f>
        <v>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9967</v>
      </c>
      <c r="E5" s="19">
        <f t="shared" si="0"/>
        <v>77.745709828393146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5452</v>
      </c>
      <c r="E6" s="19">
        <f t="shared" si="0"/>
        <v>72.693333333333328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6245</v>
      </c>
      <c r="E7" s="19">
        <f t="shared" si="0"/>
        <v>59.898331095338577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4864</v>
      </c>
      <c r="E10" s="19">
        <f t="shared" si="0"/>
        <v>71.560982786523468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3430</v>
      </c>
      <c r="E11" s="19">
        <f t="shared" si="0"/>
        <v>85.75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2813</v>
      </c>
      <c r="E13" s="19">
        <f t="shared" si="0"/>
        <v>59.572215163066502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6241</v>
      </c>
      <c r="E14" s="19">
        <f t="shared" si="0"/>
        <v>70.89628535726456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9252</v>
      </c>
      <c r="E15" s="19">
        <f t="shared" si="0"/>
        <v>70.112155198545011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38274</v>
      </c>
      <c r="E16" s="19">
        <f t="shared" si="0"/>
        <v>65.989655172413791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2129</v>
      </c>
      <c r="E17" s="19">
        <f t="shared" si="0"/>
        <v>83.490196078431381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100237</v>
      </c>
      <c r="E20" s="41">
        <f t="shared" si="0"/>
        <v>69.233053832658754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1335</v>
      </c>
      <c r="K20" s="43">
        <f>J20/I20*100</f>
        <v>80.035971223021591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A8515FF-1BF6-46FC-9E42-2A63435C9C7A}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2983-ADE9-4B6E-B896-DEC4F1C648A4}">
  <dimension ref="A1:V26"/>
  <sheetViews>
    <sheetView topLeftCell="A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10129</v>
      </c>
      <c r="E5" s="19">
        <f t="shared" si="0"/>
        <v>79.009360374414968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5570</v>
      </c>
      <c r="E6" s="19">
        <f t="shared" si="0"/>
        <v>74.266666666666666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6290</v>
      </c>
      <c r="E7" s="19">
        <f t="shared" si="0"/>
        <v>60.329944369844625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3981</v>
      </c>
      <c r="E9" s="19">
        <f t="shared" si="0"/>
        <v>73.558758314855879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4944</v>
      </c>
      <c r="E10" s="19">
        <f t="shared" si="0"/>
        <v>72.737972634986022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3434</v>
      </c>
      <c r="E11" s="19">
        <f t="shared" si="0"/>
        <v>85.850000000000009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2858</v>
      </c>
      <c r="E13" s="19">
        <f t="shared" si="0"/>
        <v>60.525201185938158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6309</v>
      </c>
      <c r="E14" s="19">
        <f t="shared" si="0"/>
        <v>71.668749290014773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9341</v>
      </c>
      <c r="E15" s="19">
        <f t="shared" si="0"/>
        <v>70.786602000606251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38411</v>
      </c>
      <c r="E16" s="19">
        <f t="shared" si="0"/>
        <v>66.225862068965512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101057</v>
      </c>
      <c r="E20" s="41">
        <f t="shared" si="0"/>
        <v>69.799422580154996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1336</v>
      </c>
      <c r="K20" s="43">
        <f>J20/I20*100</f>
        <v>80.095923261390894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043273E-01F7-4645-8D0E-547AD322934A}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A199-ECE1-492F-A0B6-AAB21F78CC5F}">
  <dimension ref="A1:V26"/>
  <sheetViews>
    <sheetView zoomScaleNormal="100" workbookViewId="0">
      <selection activeCell="C2" sqref="C2:E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10380</v>
      </c>
      <c r="E5" s="19">
        <f t="shared" si="0"/>
        <v>80.967238689547585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5828</v>
      </c>
      <c r="E6" s="19">
        <f t="shared" si="0"/>
        <v>77.706666666666663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3999</v>
      </c>
      <c r="E9" s="19">
        <f t="shared" si="0"/>
        <v>73.891352549889135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5008</v>
      </c>
      <c r="E10" s="19">
        <f t="shared" si="0"/>
        <v>73.679564513756063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3482</v>
      </c>
      <c r="E11" s="19">
        <f t="shared" si="0"/>
        <v>87.050000000000011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2880</v>
      </c>
      <c r="E13" s="19">
        <f t="shared" si="0"/>
        <v>60.991105463786532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6368</v>
      </c>
      <c r="E14" s="19">
        <f t="shared" si="0"/>
        <v>72.338975349312733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9387</v>
      </c>
      <c r="E15" s="19">
        <f t="shared" si="0"/>
        <v>71.135192482570474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38549</v>
      </c>
      <c r="E16" s="19">
        <f t="shared" si="0"/>
        <v>66.463793103448282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101996</v>
      </c>
      <c r="E20" s="41">
        <f t="shared" si="0"/>
        <v>70.447983865397632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1342</v>
      </c>
      <c r="K20" s="43">
        <f>J20/I20*100</f>
        <v>80.455635491606714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5CBF87D-C05A-452C-B921-CA21059B4E4E}"/>
  </hyperlinks>
  <pageMargins left="0.7" right="0.7" top="0.75" bottom="0.75" header="0.3" footer="0.3"/>
  <pageSetup paperSize="9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3621-73F5-4788-973C-F9FD299E967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5</v>
      </c>
      <c r="H4" s="47">
        <f>G4/F4*100</f>
        <v>50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10612</v>
      </c>
      <c r="E5" s="19">
        <f t="shared" si="0"/>
        <v>82.776911076443056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5955</v>
      </c>
      <c r="E6" s="19">
        <f t="shared" si="0"/>
        <v>79.400000000000006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1267</v>
      </c>
      <c r="E8" s="19">
        <f t="shared" si="0"/>
        <v>70.232815964523283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4010</v>
      </c>
      <c r="E9" s="19">
        <f t="shared" si="0"/>
        <v>74.09460458240946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5030</v>
      </c>
      <c r="E10" s="19">
        <f t="shared" si="0"/>
        <v>74.003236722083273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3487</v>
      </c>
      <c r="E11" s="19">
        <f t="shared" si="0"/>
        <v>87.174999999999997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2018</v>
      </c>
      <c r="E12" s="19">
        <f t="shared" si="0"/>
        <v>76.093514328808439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2881</v>
      </c>
      <c r="E13" s="19">
        <f t="shared" si="0"/>
        <v>61.012282930961462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6456</v>
      </c>
      <c r="E14" s="19">
        <f t="shared" si="0"/>
        <v>73.338634556401232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9511</v>
      </c>
      <c r="E15" s="19">
        <f t="shared" si="0"/>
        <v>72.074871173082755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38761</v>
      </c>
      <c r="E16" s="19">
        <f t="shared" si="0"/>
        <v>66.82931034482759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102875</v>
      </c>
      <c r="E20" s="41">
        <f t="shared" si="0"/>
        <v>71.055103534969817</v>
      </c>
      <c r="F20" s="49">
        <f>SUM(F4:F19)</f>
        <v>1267</v>
      </c>
      <c r="G20" s="42">
        <f>SUM(G4:G18)</f>
        <v>1105</v>
      </c>
      <c r="H20" s="43">
        <f>G20/F20*100</f>
        <v>87.213891081294392</v>
      </c>
      <c r="I20" s="49">
        <f>SUM(I4:I19)</f>
        <v>1668</v>
      </c>
      <c r="J20" s="42">
        <f>SUM(J4:J18)</f>
        <v>1348</v>
      </c>
      <c r="K20" s="43">
        <f>J20/I20*100</f>
        <v>80.815347721822533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1B84857-A7B4-4572-AB99-66FFA83349AC}"/>
  </hyperlinks>
  <pageMargins left="0.7" right="0.7" top="0.75" bottom="0.75" header="0.3" footer="0.3"/>
  <pageSetup paperSize="9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49A1-6A28-4BB1-945A-EC89CC0ED04C}">
  <dimension ref="A1:V26"/>
  <sheetViews>
    <sheetView topLeftCell="A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10695</v>
      </c>
      <c r="E5" s="19">
        <f t="shared" si="0"/>
        <v>83.424336973478944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6115</v>
      </c>
      <c r="E6" s="19">
        <f t="shared" si="0"/>
        <v>81.533333333333331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4015</v>
      </c>
      <c r="E9" s="19">
        <f t="shared" si="0"/>
        <v>74.1869918699187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5048</v>
      </c>
      <c r="E10" s="19">
        <f t="shared" si="0"/>
        <v>74.268059437987347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6571</v>
      </c>
      <c r="E14" s="19">
        <f t="shared" si="0"/>
        <v>74.645007383846419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9671</v>
      </c>
      <c r="E15" s="19">
        <f t="shared" si="0"/>
        <v>73.287359806001817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38935</v>
      </c>
      <c r="E16" s="19">
        <f t="shared" si="0"/>
        <v>67.129310344827587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2206</v>
      </c>
      <c r="E17" s="19">
        <f t="shared" si="0"/>
        <v>86.509803921568633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103688</v>
      </c>
      <c r="E20" s="41">
        <f t="shared" si="0"/>
        <v>71.616637427304497</v>
      </c>
      <c r="F20" s="49">
        <f>SUM(F4:F19)</f>
        <v>1267</v>
      </c>
      <c r="G20" s="42">
        <f>SUM(G4:G18)</f>
        <v>1107</v>
      </c>
      <c r="H20" s="43">
        <f>G20/F20*100</f>
        <v>87.371744277821634</v>
      </c>
      <c r="I20" s="49">
        <f>SUM(I4:I19)</f>
        <v>1668</v>
      </c>
      <c r="J20" s="42">
        <f>SUM(J4:J18)</f>
        <v>1349</v>
      </c>
      <c r="K20" s="43">
        <f>J20/I20*100</f>
        <v>80.875299760191837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14D4B0B-7D5F-43B1-8F1B-1CB20F0FB7D1}"/>
  </hyperlinks>
  <pageMargins left="0.7" right="0.7" top="0.75" bottom="0.75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737C-3F62-4708-ABB5-B823D7B3A237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11000</v>
      </c>
      <c r="E5" s="19">
        <f t="shared" si="0"/>
        <v>85.803432137285498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6430</v>
      </c>
      <c r="E6" s="19">
        <f t="shared" si="0"/>
        <v>85.733333333333334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4022</v>
      </c>
      <c r="E9" s="19">
        <f t="shared" si="0"/>
        <v>74.31633407243163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5070</v>
      </c>
      <c r="E10" s="19">
        <f t="shared" si="0"/>
        <v>74.591731646314557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6666</v>
      </c>
      <c r="E14" s="19">
        <f t="shared" si="0"/>
        <v>75.724184936953307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9756</v>
      </c>
      <c r="E15" s="19">
        <f t="shared" si="0"/>
        <v>73.931494392240069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39112</v>
      </c>
      <c r="E16" s="19">
        <f t="shared" si="0"/>
        <v>67.434482758620689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2237</v>
      </c>
      <c r="E17" s="19">
        <f t="shared" si="0"/>
        <v>87.725490196078425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1541</v>
      </c>
      <c r="E18" s="19">
        <f>D18/C18*100</f>
        <v>99.419354838709666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104726</v>
      </c>
      <c r="E20" s="41">
        <f t="shared" si="0"/>
        <v>72.33357737840339</v>
      </c>
      <c r="F20" s="49">
        <f>SUM(F4:F19)</f>
        <v>1267</v>
      </c>
      <c r="G20" s="42">
        <f>SUM(G4:G18)</f>
        <v>1108</v>
      </c>
      <c r="H20" s="43">
        <f>G20/F20*100</f>
        <v>87.45067087608524</v>
      </c>
      <c r="I20" s="49">
        <f>SUM(I4:I19)</f>
        <v>1668</v>
      </c>
      <c r="J20" s="42">
        <f>SUM(J4:J18)</f>
        <v>1353</v>
      </c>
      <c r="K20" s="43">
        <f>J20/I20*100</f>
        <v>81.115107913669064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37CD9132-18E6-4FAD-ACF1-2F33E06274A7}"/>
  </hyperlinks>
  <pageMargins left="0.7" right="0.7" top="0.75" bottom="0.75" header="0.3" footer="0.3"/>
  <pageSetup paperSize="9" orientation="portrait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EB22-D35E-4614-BEFD-4F1D7A0291E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11077</v>
      </c>
      <c r="E5" s="19">
        <f t="shared" si="0"/>
        <v>86.404056162246491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6643</v>
      </c>
      <c r="E6" s="19">
        <f t="shared" si="0"/>
        <v>88.573333333333338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71</v>
      </c>
      <c r="K6" s="22">
        <f t="shared" si="1"/>
        <v>52.592592592592588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6426</v>
      </c>
      <c r="E7" s="19">
        <f t="shared" si="0"/>
        <v>61.634375599462878</v>
      </c>
      <c r="F7" s="20"/>
      <c r="G7" s="27"/>
      <c r="H7" s="21"/>
      <c r="I7" s="20">
        <v>154</v>
      </c>
      <c r="J7" s="18">
        <v>135</v>
      </c>
      <c r="K7" s="22">
        <f t="shared" si="1"/>
        <v>87.662337662337663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5093</v>
      </c>
      <c r="E10" s="19">
        <f t="shared" si="0"/>
        <v>74.930116227747533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2892</v>
      </c>
      <c r="E13" s="19">
        <f t="shared" si="0"/>
        <v>61.245235069885638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6851</v>
      </c>
      <c r="E14" s="19">
        <f t="shared" si="0"/>
        <v>77.825741224582529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9776</v>
      </c>
      <c r="E15" s="19">
        <f t="shared" si="0"/>
        <v>74.083055471354953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39327</v>
      </c>
      <c r="E16" s="19">
        <f t="shared" si="0"/>
        <v>67.805172413793102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310</v>
      </c>
      <c r="K16" s="22">
        <f t="shared" si="3"/>
        <v>86.350974930362113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2253</v>
      </c>
      <c r="E17" s="19">
        <f t="shared" si="0"/>
        <v>88.352941176470594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1542</v>
      </c>
      <c r="E18" s="19">
        <f>D18/C18*100</f>
        <v>99.483870967741936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105648</v>
      </c>
      <c r="E20" s="41">
        <f t="shared" si="0"/>
        <v>72.970396872539396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1370</v>
      </c>
      <c r="K20" s="43">
        <f>J20/I20*100</f>
        <v>82.134292565947248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317AC7FD-E878-45A0-A2CC-2EB64D565055}"/>
  </hyperlinks>
  <pageMargins left="0.7" right="0.7" top="0.75" bottom="0.75" header="0.3" footer="0.3"/>
  <pageSetup paperSize="9" orientation="portrait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C6C3-C4C8-4676-AE16-AE24BD7B46EA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11134</v>
      </c>
      <c r="E5" s="19">
        <f t="shared" si="0"/>
        <v>86.848673946957874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6653</v>
      </c>
      <c r="E6" s="19">
        <f t="shared" si="0"/>
        <v>88.706666666666663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80</v>
      </c>
      <c r="K6" s="22">
        <f t="shared" si="1"/>
        <v>59.259259259259252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6456</v>
      </c>
      <c r="E7" s="19">
        <f t="shared" si="0"/>
        <v>61.922117782466913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5098</v>
      </c>
      <c r="E10" s="19">
        <f t="shared" si="0"/>
        <v>75.003678093276449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3506</v>
      </c>
      <c r="E11" s="19">
        <f t="shared" si="0"/>
        <v>87.649999999999991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2896</v>
      </c>
      <c r="E13" s="19">
        <f t="shared" si="0"/>
        <v>61.329944938585342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7005</v>
      </c>
      <c r="E14" s="19">
        <f t="shared" si="0"/>
        <v>79.575144836987391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9858</v>
      </c>
      <c r="E15" s="19">
        <f t="shared" si="0"/>
        <v>74.704455895725971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39697</v>
      </c>
      <c r="E16" s="19">
        <f t="shared" si="0"/>
        <v>68.443103448275863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106389</v>
      </c>
      <c r="E20" s="41">
        <f t="shared" si="0"/>
        <v>73.482200826069544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1386</v>
      </c>
      <c r="K20" s="43">
        <f>J20/I20*100</f>
        <v>83.093525179856115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FE9F6DA-26FD-4A24-A4A5-79FB605E08E9}"/>
  </hyperlinks>
  <pageMargins left="0.7" right="0.7" top="0.75" bottom="0.75" header="0.3" footer="0.3"/>
  <pageSetup paperSize="9" orientation="portrait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9CBC-1CD7-4406-9870-50666366D4FF}">
  <dimension ref="A1:V26"/>
  <sheetViews>
    <sheetView tabSelected="1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2795</v>
      </c>
      <c r="E4" s="11">
        <f t="shared" ref="E4:E20" si="0">D4/C4*100</f>
        <v>91.639344262295083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11296</v>
      </c>
      <c r="E5" s="19">
        <f t="shared" si="0"/>
        <v>88.112324492979724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6787</v>
      </c>
      <c r="E6" s="19">
        <f t="shared" si="0"/>
        <v>90.493333333333339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6895</v>
      </c>
      <c r="E7" s="19">
        <f t="shared" si="0"/>
        <v>66.132745060425862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1290</v>
      </c>
      <c r="E8" s="19">
        <f t="shared" si="0"/>
        <v>71.507760532150783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4083</v>
      </c>
      <c r="E9" s="19">
        <f t="shared" si="0"/>
        <v>75.44345898004434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138</v>
      </c>
      <c r="K9" s="22">
        <f t="shared" si="1"/>
        <v>93.243243243243242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5127</v>
      </c>
      <c r="E10" s="19">
        <f t="shared" si="0"/>
        <v>75.430336913344121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3516</v>
      </c>
      <c r="E11" s="19">
        <f t="shared" si="0"/>
        <v>87.9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2077</v>
      </c>
      <c r="E12" s="19">
        <f t="shared" si="0"/>
        <v>78.318250377073909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2927</v>
      </c>
      <c r="E13" s="19">
        <f t="shared" si="0"/>
        <v>61.986446421008047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7093</v>
      </c>
      <c r="E14" s="19">
        <f t="shared" si="0"/>
        <v>80.57480404407589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9960</v>
      </c>
      <c r="E15" s="19">
        <f t="shared" si="0"/>
        <v>75.477417399211873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40495</v>
      </c>
      <c r="E16" s="19">
        <f t="shared" si="0"/>
        <v>69.818965517241381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291</v>
      </c>
      <c r="E19" s="35">
        <f t="shared" si="0"/>
        <v>19.400000000000002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108445</v>
      </c>
      <c r="E20" s="41">
        <f t="shared" si="0"/>
        <v>74.902266856377182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1396</v>
      </c>
      <c r="K20" s="43">
        <f>J20/I20*100</f>
        <v>83.693045563549163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15A33F6C-3669-4567-9D50-731E236101D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04.02.2026</vt:lpstr>
      <vt:lpstr>11.02.2026</vt:lpstr>
      <vt:lpstr>18.02.2026</vt:lpstr>
      <vt:lpstr>25.02.2026</vt:lpstr>
      <vt:lpstr>04.03.2026</vt:lpstr>
      <vt:lpstr>11.03.2026</vt:lpstr>
      <vt:lpstr>18.03.2026</vt:lpstr>
      <vt:lpstr>20.03.2026 - изменение Плана</vt:lpstr>
      <vt:lpstr>25.03.2026</vt:lpstr>
      <vt:lpstr>01.04.2026</vt:lpstr>
      <vt:lpstr>08.04.2026</vt:lpstr>
      <vt:lpstr>16.04.2026</vt:lpstr>
      <vt:lpstr>22.04.2026</vt:lpstr>
      <vt:lpstr>28.04.2026</vt:lpstr>
      <vt:lpstr>06.05.2026</vt:lpstr>
      <vt:lpstr>13.05.2026</vt:lpstr>
      <vt:lpstr>20.05.2026</vt:lpstr>
      <vt:lpstr>27.05.2026 (испр.план_ПО_ЦМБ 1)</vt:lpstr>
      <vt:lpstr>29.05.2026</vt:lpstr>
      <vt:lpstr>10.06.2026</vt:lpstr>
      <vt:lpstr>16.06.2026</vt:lpstr>
      <vt:lpstr>23.06.2026</vt:lpstr>
      <vt:lpstr>01.07.2026</vt:lpstr>
      <vt:lpstr>07.07.2026</vt:lpstr>
      <vt:lpstr>15.07.2026</vt:lpstr>
      <vt:lpstr>22.07.2026</vt:lpstr>
      <vt:lpstr>28.07.2026</vt:lpstr>
      <vt:lpstr>05.08.2026</vt:lpstr>
      <vt:lpstr>12.08.2026</vt:lpstr>
      <vt:lpstr>19.08.2026</vt:lpstr>
      <vt:lpstr>26.08.2026</vt:lpstr>
      <vt:lpstr>02.09.2026</vt:lpstr>
      <vt:lpstr>09.09.2026</vt:lpstr>
      <vt:lpstr>16.09.2026</vt:lpstr>
      <vt:lpstr>23.09.2026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Гареева</dc:creator>
  <cp:lastModifiedBy>Лилия Гареева</cp:lastModifiedBy>
  <cp:lastPrinted>2026-02-11T05:22:06Z</cp:lastPrinted>
  <dcterms:created xsi:type="dcterms:W3CDTF">2023-12-06T06:12:08Z</dcterms:created>
  <dcterms:modified xsi:type="dcterms:W3CDTF">2026-09-22T18:12:32Z</dcterms:modified>
</cp:coreProperties>
</file>