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WORK\ДЕТИ\_Диспансеризация детей-сирот и детей в ТЖС\2026\"/>
    </mc:Choice>
  </mc:AlternateContent>
  <xr:revisionPtr revIDLastSave="0" documentId="13_ncr:1_{E6467F6C-5474-498F-963F-42F821B6ED4E}" xr6:coauthVersionLast="47" xr6:coauthVersionMax="47" xr10:uidLastSave="{00000000-0000-0000-0000-000000000000}"/>
  <bookViews>
    <workbookView xWindow="28680" yWindow="-120" windowWidth="29040" windowHeight="15720" tabRatio="679" firstSheet="12" activeTab="15" xr2:uid="{00000000-000D-0000-FFFF-FFFF00000000}"/>
  </bookViews>
  <sheets>
    <sheet name="04.02.2026" sheetId="97" r:id="rId1"/>
    <sheet name="11.02.2026" sheetId="99" r:id="rId2"/>
    <sheet name="18.02.2026" sheetId="98" r:id="rId3"/>
    <sheet name="25.02.2026" sheetId="100" r:id="rId4"/>
    <sheet name="04.03.2026" sheetId="101" r:id="rId5"/>
    <sheet name="11.03.2026" sheetId="102" r:id="rId6"/>
    <sheet name="18.03.2026" sheetId="103" r:id="rId7"/>
    <sheet name="20.03.2026 - изменение Плана" sheetId="104" r:id="rId8"/>
    <sheet name="25.03.2026" sheetId="106" r:id="rId9"/>
    <sheet name="01.04.2026" sheetId="105" r:id="rId10"/>
    <sheet name="08.04.2026" sheetId="107" r:id="rId11"/>
    <sheet name="16.04.2026" sheetId="108" r:id="rId12"/>
    <sheet name="22.04.2026" sheetId="109" r:id="rId13"/>
    <sheet name="28.04.2026" sheetId="110" r:id="rId14"/>
    <sheet name="06.05.2026" sheetId="111" r:id="rId15"/>
    <sheet name="13.05.2026" sheetId="112" r:id="rId16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12" l="1"/>
  <c r="K20" i="112" s="1"/>
  <c r="I20" i="112"/>
  <c r="G20" i="112"/>
  <c r="H20" i="112" s="1"/>
  <c r="F20" i="112"/>
  <c r="D20" i="112"/>
  <c r="E20" i="112" s="1"/>
  <c r="C20" i="112"/>
  <c r="E19" i="112"/>
  <c r="K18" i="112"/>
  <c r="H18" i="112"/>
  <c r="E18" i="112"/>
  <c r="K17" i="112"/>
  <c r="E17" i="112"/>
  <c r="K16" i="112"/>
  <c r="H16" i="112"/>
  <c r="E16" i="112"/>
  <c r="K15" i="112"/>
  <c r="H15" i="112"/>
  <c r="E15" i="112"/>
  <c r="K14" i="112"/>
  <c r="H14" i="112"/>
  <c r="E14" i="112"/>
  <c r="K13" i="112"/>
  <c r="H13" i="112"/>
  <c r="E13" i="112"/>
  <c r="K12" i="112"/>
  <c r="E12" i="112"/>
  <c r="K11" i="112"/>
  <c r="H11" i="112"/>
  <c r="E11" i="112"/>
  <c r="K10" i="112"/>
  <c r="H10" i="112"/>
  <c r="E10" i="112"/>
  <c r="K9" i="112"/>
  <c r="H9" i="112"/>
  <c r="E9" i="112"/>
  <c r="K8" i="112"/>
  <c r="E8" i="112"/>
  <c r="K7" i="112"/>
  <c r="E7" i="112"/>
  <c r="K6" i="112"/>
  <c r="H6" i="112"/>
  <c r="E6" i="112"/>
  <c r="K5" i="112"/>
  <c r="H5" i="112"/>
  <c r="E5" i="112"/>
  <c r="K4" i="112"/>
  <c r="H4" i="112"/>
  <c r="E4" i="112"/>
  <c r="J20" i="111"/>
  <c r="K20" i="111" s="1"/>
  <c r="I20" i="111"/>
  <c r="G20" i="111"/>
  <c r="H20" i="111" s="1"/>
  <c r="F20" i="111"/>
  <c r="D20" i="111"/>
  <c r="E20" i="111" s="1"/>
  <c r="C20" i="111"/>
  <c r="E19" i="111"/>
  <c r="K18" i="111"/>
  <c r="H18" i="111"/>
  <c r="E18" i="111"/>
  <c r="K17" i="111"/>
  <c r="E17" i="111"/>
  <c r="K16" i="111"/>
  <c r="H16" i="111"/>
  <c r="E16" i="111"/>
  <c r="K15" i="111"/>
  <c r="H15" i="111"/>
  <c r="E15" i="111"/>
  <c r="K14" i="111"/>
  <c r="H14" i="111"/>
  <c r="E14" i="111"/>
  <c r="K13" i="111"/>
  <c r="H13" i="111"/>
  <c r="E13" i="111"/>
  <c r="K12" i="111"/>
  <c r="E12" i="111"/>
  <c r="K11" i="111"/>
  <c r="H11" i="111"/>
  <c r="E11" i="111"/>
  <c r="K10" i="111"/>
  <c r="H10" i="111"/>
  <c r="E10" i="111"/>
  <c r="K9" i="111"/>
  <c r="H9" i="111"/>
  <c r="E9" i="111"/>
  <c r="K8" i="111"/>
  <c r="E8" i="111"/>
  <c r="K7" i="111"/>
  <c r="E7" i="111"/>
  <c r="K6" i="111"/>
  <c r="H6" i="111"/>
  <c r="E6" i="111"/>
  <c r="K5" i="111"/>
  <c r="H5" i="111"/>
  <c r="E5" i="111"/>
  <c r="K4" i="111"/>
  <c r="H4" i="111"/>
  <c r="E4" i="111"/>
  <c r="J20" i="110"/>
  <c r="K20" i="110" s="1"/>
  <c r="I20" i="110"/>
  <c r="G20" i="110"/>
  <c r="H20" i="110" s="1"/>
  <c r="F20" i="110"/>
  <c r="D20" i="110"/>
  <c r="E20" i="110" s="1"/>
  <c r="C20" i="110"/>
  <c r="E19" i="110"/>
  <c r="K18" i="110"/>
  <c r="H18" i="110"/>
  <c r="E18" i="110"/>
  <c r="K17" i="110"/>
  <c r="E17" i="110"/>
  <c r="K16" i="110"/>
  <c r="H16" i="110"/>
  <c r="E16" i="110"/>
  <c r="K15" i="110"/>
  <c r="H15" i="110"/>
  <c r="E15" i="110"/>
  <c r="K14" i="110"/>
  <c r="H14" i="110"/>
  <c r="E14" i="110"/>
  <c r="K13" i="110"/>
  <c r="H13" i="110"/>
  <c r="E13" i="110"/>
  <c r="K12" i="110"/>
  <c r="E12" i="110"/>
  <c r="K11" i="110"/>
  <c r="H11" i="110"/>
  <c r="E11" i="110"/>
  <c r="K10" i="110"/>
  <c r="H10" i="110"/>
  <c r="E10" i="110"/>
  <c r="K9" i="110"/>
  <c r="H9" i="110"/>
  <c r="E9" i="110"/>
  <c r="K8" i="110"/>
  <c r="E8" i="110"/>
  <c r="K7" i="110"/>
  <c r="E7" i="110"/>
  <c r="K6" i="110"/>
  <c r="H6" i="110"/>
  <c r="E6" i="110"/>
  <c r="K5" i="110"/>
  <c r="H5" i="110"/>
  <c r="E5" i="110"/>
  <c r="K4" i="110"/>
  <c r="H4" i="110"/>
  <c r="E4" i="110"/>
  <c r="J20" i="109"/>
  <c r="K20" i="109" s="1"/>
  <c r="I20" i="109"/>
  <c r="G20" i="109"/>
  <c r="H20" i="109" s="1"/>
  <c r="F20" i="109"/>
  <c r="D20" i="109"/>
  <c r="E20" i="109" s="1"/>
  <c r="C20" i="109"/>
  <c r="E19" i="109"/>
  <c r="K18" i="109"/>
  <c r="H18" i="109"/>
  <c r="E18" i="109"/>
  <c r="K17" i="109"/>
  <c r="E17" i="109"/>
  <c r="K16" i="109"/>
  <c r="H16" i="109"/>
  <c r="E16" i="109"/>
  <c r="K15" i="109"/>
  <c r="H15" i="109"/>
  <c r="E15" i="109"/>
  <c r="K14" i="109"/>
  <c r="H14" i="109"/>
  <c r="E14" i="109"/>
  <c r="K13" i="109"/>
  <c r="H13" i="109"/>
  <c r="E13" i="109"/>
  <c r="K12" i="109"/>
  <c r="E12" i="109"/>
  <c r="K11" i="109"/>
  <c r="H11" i="109"/>
  <c r="E11" i="109"/>
  <c r="K10" i="109"/>
  <c r="H10" i="109"/>
  <c r="E10" i="109"/>
  <c r="K9" i="109"/>
  <c r="H9" i="109"/>
  <c r="E9" i="109"/>
  <c r="K8" i="109"/>
  <c r="E8" i="109"/>
  <c r="K7" i="109"/>
  <c r="E7" i="109"/>
  <c r="K6" i="109"/>
  <c r="H6" i="109"/>
  <c r="E6" i="109"/>
  <c r="K5" i="109"/>
  <c r="H5" i="109"/>
  <c r="E5" i="109"/>
  <c r="K4" i="109"/>
  <c r="H4" i="109"/>
  <c r="E4" i="109"/>
  <c r="J20" i="108"/>
  <c r="K20" i="108" s="1"/>
  <c r="I20" i="108"/>
  <c r="G20" i="108"/>
  <c r="H20" i="108" s="1"/>
  <c r="F20" i="108"/>
  <c r="D20" i="108"/>
  <c r="E20" i="108" s="1"/>
  <c r="C20" i="108"/>
  <c r="E19" i="108"/>
  <c r="K18" i="108"/>
  <c r="H18" i="108"/>
  <c r="E18" i="108"/>
  <c r="K17" i="108"/>
  <c r="E17" i="108"/>
  <c r="K16" i="108"/>
  <c r="H16" i="108"/>
  <c r="E16" i="108"/>
  <c r="K15" i="108"/>
  <c r="H15" i="108"/>
  <c r="E15" i="108"/>
  <c r="K14" i="108"/>
  <c r="H14" i="108"/>
  <c r="E14" i="108"/>
  <c r="K13" i="108"/>
  <c r="H13" i="108"/>
  <c r="E13" i="108"/>
  <c r="K12" i="108"/>
  <c r="E12" i="108"/>
  <c r="K11" i="108"/>
  <c r="H11" i="108"/>
  <c r="E11" i="108"/>
  <c r="K10" i="108"/>
  <c r="H10" i="108"/>
  <c r="E10" i="108"/>
  <c r="K9" i="108"/>
  <c r="H9" i="108"/>
  <c r="E9" i="108"/>
  <c r="K8" i="108"/>
  <c r="E8" i="108"/>
  <c r="K7" i="108"/>
  <c r="E7" i="108"/>
  <c r="K6" i="108"/>
  <c r="H6" i="108"/>
  <c r="E6" i="108"/>
  <c r="K5" i="108"/>
  <c r="H5" i="108"/>
  <c r="E5" i="108"/>
  <c r="K4" i="108"/>
  <c r="H4" i="108"/>
  <c r="E4" i="108"/>
  <c r="J20" i="107"/>
  <c r="K20" i="107" s="1"/>
  <c r="I20" i="107"/>
  <c r="G20" i="107"/>
  <c r="H20" i="107" s="1"/>
  <c r="F20" i="107"/>
  <c r="D20" i="107"/>
  <c r="E20" i="107" s="1"/>
  <c r="C20" i="107"/>
  <c r="E19" i="107"/>
  <c r="K18" i="107"/>
  <c r="H18" i="107"/>
  <c r="E18" i="107"/>
  <c r="K17" i="107"/>
  <c r="E17" i="107"/>
  <c r="K16" i="107"/>
  <c r="H16" i="107"/>
  <c r="E16" i="107"/>
  <c r="K15" i="107"/>
  <c r="H15" i="107"/>
  <c r="E15" i="107"/>
  <c r="K14" i="107"/>
  <c r="H14" i="107"/>
  <c r="E14" i="107"/>
  <c r="K13" i="107"/>
  <c r="H13" i="107"/>
  <c r="E13" i="107"/>
  <c r="K12" i="107"/>
  <c r="E12" i="107"/>
  <c r="K11" i="107"/>
  <c r="H11" i="107"/>
  <c r="E11" i="107"/>
  <c r="K10" i="107"/>
  <c r="H10" i="107"/>
  <c r="E10" i="107"/>
  <c r="K9" i="107"/>
  <c r="H9" i="107"/>
  <c r="E9" i="107"/>
  <c r="K8" i="107"/>
  <c r="E8" i="107"/>
  <c r="K7" i="107"/>
  <c r="E7" i="107"/>
  <c r="K6" i="107"/>
  <c r="H6" i="107"/>
  <c r="E6" i="107"/>
  <c r="K5" i="107"/>
  <c r="H5" i="107"/>
  <c r="E5" i="107"/>
  <c r="K4" i="107"/>
  <c r="H4" i="107"/>
  <c r="E4" i="107"/>
  <c r="J20" i="106"/>
  <c r="K20" i="106" s="1"/>
  <c r="I20" i="106"/>
  <c r="G20" i="106"/>
  <c r="H20" i="106" s="1"/>
  <c r="F20" i="106"/>
  <c r="D20" i="106"/>
  <c r="E20" i="106" s="1"/>
  <c r="C20" i="106"/>
  <c r="E19" i="106"/>
  <c r="K18" i="106"/>
  <c r="H18" i="106"/>
  <c r="E18" i="106"/>
  <c r="K17" i="106"/>
  <c r="E17" i="106"/>
  <c r="K16" i="106"/>
  <c r="H16" i="106"/>
  <c r="E16" i="106"/>
  <c r="K15" i="106"/>
  <c r="H15" i="106"/>
  <c r="E15" i="106"/>
  <c r="K14" i="106"/>
  <c r="H14" i="106"/>
  <c r="E14" i="106"/>
  <c r="K13" i="106"/>
  <c r="H13" i="106"/>
  <c r="E13" i="106"/>
  <c r="K12" i="106"/>
  <c r="E12" i="106"/>
  <c r="K11" i="106"/>
  <c r="H11" i="106"/>
  <c r="E11" i="106"/>
  <c r="K10" i="106"/>
  <c r="H10" i="106"/>
  <c r="E10" i="106"/>
  <c r="K9" i="106"/>
  <c r="H9" i="106"/>
  <c r="E9" i="106"/>
  <c r="K8" i="106"/>
  <c r="E8" i="106"/>
  <c r="K7" i="106"/>
  <c r="E7" i="106"/>
  <c r="K6" i="106"/>
  <c r="H6" i="106"/>
  <c r="E6" i="106"/>
  <c r="K5" i="106"/>
  <c r="H5" i="106"/>
  <c r="E5" i="106"/>
  <c r="K4" i="106"/>
  <c r="H4" i="106"/>
  <c r="E4" i="106"/>
  <c r="J20" i="105"/>
  <c r="K20" i="105" s="1"/>
  <c r="I20" i="105"/>
  <c r="G20" i="105"/>
  <c r="H20" i="105" s="1"/>
  <c r="F20" i="105"/>
  <c r="D20" i="105"/>
  <c r="C20" i="105"/>
  <c r="E19" i="105"/>
  <c r="K18" i="105"/>
  <c r="H18" i="105"/>
  <c r="E18" i="105"/>
  <c r="K17" i="105"/>
  <c r="E17" i="105"/>
  <c r="K16" i="105"/>
  <c r="H16" i="105"/>
  <c r="E16" i="105"/>
  <c r="K15" i="105"/>
  <c r="H15" i="105"/>
  <c r="E15" i="105"/>
  <c r="K14" i="105"/>
  <c r="H14" i="105"/>
  <c r="E14" i="105"/>
  <c r="K13" i="105"/>
  <c r="H13" i="105"/>
  <c r="E13" i="105"/>
  <c r="K12" i="105"/>
  <c r="E12" i="105"/>
  <c r="K11" i="105"/>
  <c r="H11" i="105"/>
  <c r="E11" i="105"/>
  <c r="K10" i="105"/>
  <c r="H10" i="105"/>
  <c r="E10" i="105"/>
  <c r="K9" i="105"/>
  <c r="H9" i="105"/>
  <c r="E9" i="105"/>
  <c r="K8" i="105"/>
  <c r="E8" i="105"/>
  <c r="K7" i="105"/>
  <c r="E7" i="105"/>
  <c r="K6" i="105"/>
  <c r="H6" i="105"/>
  <c r="E6" i="105"/>
  <c r="K5" i="105"/>
  <c r="H5" i="105"/>
  <c r="E5" i="105"/>
  <c r="K4" i="105"/>
  <c r="H4" i="105"/>
  <c r="E4" i="105"/>
  <c r="J20" i="104"/>
  <c r="I20" i="104"/>
  <c r="G20" i="104"/>
  <c r="F20" i="104"/>
  <c r="H20" i="104" s="1"/>
  <c r="D20" i="104"/>
  <c r="C20" i="104"/>
  <c r="E19" i="104"/>
  <c r="K18" i="104"/>
  <c r="H18" i="104"/>
  <c r="E18" i="104"/>
  <c r="K17" i="104"/>
  <c r="E17" i="104"/>
  <c r="K16" i="104"/>
  <c r="H16" i="104"/>
  <c r="E16" i="104"/>
  <c r="K15" i="104"/>
  <c r="H15" i="104"/>
  <c r="E15" i="104"/>
  <c r="K14" i="104"/>
  <c r="H14" i="104"/>
  <c r="E14" i="104"/>
  <c r="K13" i="104"/>
  <c r="H13" i="104"/>
  <c r="E13" i="104"/>
  <c r="K12" i="104"/>
  <c r="E12" i="104"/>
  <c r="K11" i="104"/>
  <c r="H11" i="104"/>
  <c r="E11" i="104"/>
  <c r="K10" i="104"/>
  <c r="H10" i="104"/>
  <c r="E10" i="104"/>
  <c r="K9" i="104"/>
  <c r="H9" i="104"/>
  <c r="E9" i="104"/>
  <c r="K8" i="104"/>
  <c r="E8" i="104"/>
  <c r="K7" i="104"/>
  <c r="E7" i="104"/>
  <c r="K6" i="104"/>
  <c r="H6" i="104"/>
  <c r="E6" i="104"/>
  <c r="K5" i="104"/>
  <c r="H5" i="104"/>
  <c r="E5" i="104"/>
  <c r="K4" i="104"/>
  <c r="H4" i="104"/>
  <c r="E4" i="104"/>
  <c r="J20" i="103"/>
  <c r="K20" i="103" s="1"/>
  <c r="I20" i="103"/>
  <c r="G20" i="103"/>
  <c r="H20" i="103" s="1"/>
  <c r="F20" i="103"/>
  <c r="D20" i="103"/>
  <c r="E20" i="103" s="1"/>
  <c r="C20" i="103"/>
  <c r="E19" i="103"/>
  <c r="K18" i="103"/>
  <c r="H18" i="103"/>
  <c r="E18" i="103"/>
  <c r="K17" i="103"/>
  <c r="E17" i="103"/>
  <c r="K16" i="103"/>
  <c r="H16" i="103"/>
  <c r="E16" i="103"/>
  <c r="K15" i="103"/>
  <c r="H15" i="103"/>
  <c r="E15" i="103"/>
  <c r="K14" i="103"/>
  <c r="H14" i="103"/>
  <c r="E14" i="103"/>
  <c r="K13" i="103"/>
  <c r="H13" i="103"/>
  <c r="E13" i="103"/>
  <c r="K12" i="103"/>
  <c r="E12" i="103"/>
  <c r="K11" i="103"/>
  <c r="H11" i="103"/>
  <c r="E11" i="103"/>
  <c r="K10" i="103"/>
  <c r="H10" i="103"/>
  <c r="E10" i="103"/>
  <c r="K9" i="103"/>
  <c r="H9" i="103"/>
  <c r="E9" i="103"/>
  <c r="K8" i="103"/>
  <c r="E8" i="103"/>
  <c r="K7" i="103"/>
  <c r="E7" i="103"/>
  <c r="K6" i="103"/>
  <c r="H6" i="103"/>
  <c r="E6" i="103"/>
  <c r="K5" i="103"/>
  <c r="H5" i="103"/>
  <c r="E5" i="103"/>
  <c r="K4" i="103"/>
  <c r="H4" i="103"/>
  <c r="E4" i="103"/>
  <c r="J20" i="102"/>
  <c r="K20" i="102" s="1"/>
  <c r="I20" i="102"/>
  <c r="G20" i="102"/>
  <c r="H20" i="102" s="1"/>
  <c r="F20" i="102"/>
  <c r="D20" i="102"/>
  <c r="E20" i="102" s="1"/>
  <c r="C20" i="102"/>
  <c r="E19" i="102"/>
  <c r="K18" i="102"/>
  <c r="H18" i="102"/>
  <c r="E18" i="102"/>
  <c r="K17" i="102"/>
  <c r="E17" i="102"/>
  <c r="K16" i="102"/>
  <c r="H16" i="102"/>
  <c r="E16" i="102"/>
  <c r="K15" i="102"/>
  <c r="H15" i="102"/>
  <c r="E15" i="102"/>
  <c r="K14" i="102"/>
  <c r="H14" i="102"/>
  <c r="E14" i="102"/>
  <c r="K13" i="102"/>
  <c r="H13" i="102"/>
  <c r="E13" i="102"/>
  <c r="K12" i="102"/>
  <c r="E12" i="102"/>
  <c r="K11" i="102"/>
  <c r="H11" i="102"/>
  <c r="E11" i="102"/>
  <c r="K10" i="102"/>
  <c r="H10" i="102"/>
  <c r="E10" i="102"/>
  <c r="K9" i="102"/>
  <c r="H9" i="102"/>
  <c r="E9" i="102"/>
  <c r="K8" i="102"/>
  <c r="E8" i="102"/>
  <c r="K7" i="102"/>
  <c r="E7" i="102"/>
  <c r="K6" i="102"/>
  <c r="H6" i="102"/>
  <c r="E6" i="102"/>
  <c r="K5" i="102"/>
  <c r="H5" i="102"/>
  <c r="E5" i="102"/>
  <c r="K4" i="102"/>
  <c r="H4" i="102"/>
  <c r="E4" i="102"/>
  <c r="J20" i="101"/>
  <c r="K20" i="101" s="1"/>
  <c r="I20" i="101"/>
  <c r="G20" i="101"/>
  <c r="F20" i="101"/>
  <c r="H20" i="101" s="1"/>
  <c r="D20" i="101"/>
  <c r="E20" i="101" s="1"/>
  <c r="C20" i="101"/>
  <c r="E19" i="101"/>
  <c r="K18" i="101"/>
  <c r="H18" i="101"/>
  <c r="E18" i="101"/>
  <c r="K17" i="101"/>
  <c r="E17" i="101"/>
  <c r="K16" i="101"/>
  <c r="H16" i="101"/>
  <c r="E16" i="101"/>
  <c r="K15" i="101"/>
  <c r="H15" i="101"/>
  <c r="E15" i="101"/>
  <c r="K14" i="101"/>
  <c r="H14" i="101"/>
  <c r="E14" i="101"/>
  <c r="K13" i="101"/>
  <c r="H13" i="101"/>
  <c r="E13" i="101"/>
  <c r="K12" i="101"/>
  <c r="E12" i="101"/>
  <c r="K11" i="101"/>
  <c r="H11" i="101"/>
  <c r="E11" i="101"/>
  <c r="K10" i="101"/>
  <c r="H10" i="101"/>
  <c r="E10" i="101"/>
  <c r="K9" i="101"/>
  <c r="H9" i="101"/>
  <c r="E9" i="101"/>
  <c r="K8" i="101"/>
  <c r="E8" i="101"/>
  <c r="K7" i="101"/>
  <c r="E7" i="101"/>
  <c r="K6" i="101"/>
  <c r="H6" i="101"/>
  <c r="E6" i="101"/>
  <c r="K5" i="101"/>
  <c r="H5" i="101"/>
  <c r="E5" i="101"/>
  <c r="K4" i="101"/>
  <c r="H4" i="101"/>
  <c r="E4" i="101"/>
  <c r="J20" i="100"/>
  <c r="K20" i="100" s="1"/>
  <c r="I20" i="100"/>
  <c r="G20" i="100"/>
  <c r="H20" i="100" s="1"/>
  <c r="F20" i="100"/>
  <c r="D20" i="100"/>
  <c r="E20" i="100" s="1"/>
  <c r="C20" i="100"/>
  <c r="E19" i="100"/>
  <c r="K18" i="100"/>
  <c r="H18" i="100"/>
  <c r="E18" i="100"/>
  <c r="K17" i="100"/>
  <c r="E17" i="100"/>
  <c r="K16" i="100"/>
  <c r="H16" i="100"/>
  <c r="E16" i="100"/>
  <c r="K15" i="100"/>
  <c r="H15" i="100"/>
  <c r="E15" i="100"/>
  <c r="K14" i="100"/>
  <c r="H14" i="100"/>
  <c r="E14" i="100"/>
  <c r="K13" i="100"/>
  <c r="H13" i="100"/>
  <c r="E13" i="100"/>
  <c r="K12" i="100"/>
  <c r="E12" i="100"/>
  <c r="K11" i="100"/>
  <c r="H11" i="100"/>
  <c r="E11" i="100"/>
  <c r="K10" i="100"/>
  <c r="H10" i="100"/>
  <c r="E10" i="100"/>
  <c r="K9" i="100"/>
  <c r="H9" i="100"/>
  <c r="E9" i="100"/>
  <c r="K8" i="100"/>
  <c r="E8" i="100"/>
  <c r="K7" i="100"/>
  <c r="E7" i="100"/>
  <c r="K6" i="100"/>
  <c r="H6" i="100"/>
  <c r="E6" i="100"/>
  <c r="K5" i="100"/>
  <c r="H5" i="100"/>
  <c r="E5" i="100"/>
  <c r="K4" i="100"/>
  <c r="H4" i="100"/>
  <c r="E4" i="100"/>
  <c r="J20" i="99"/>
  <c r="K20" i="99" s="1"/>
  <c r="I20" i="99"/>
  <c r="G20" i="99"/>
  <c r="F20" i="99"/>
  <c r="H20" i="99" s="1"/>
  <c r="D20" i="99"/>
  <c r="E20" i="99" s="1"/>
  <c r="C20" i="99"/>
  <c r="E19" i="99"/>
  <c r="K18" i="99"/>
  <c r="H18" i="99"/>
  <c r="E18" i="99"/>
  <c r="K17" i="99"/>
  <c r="E17" i="99"/>
  <c r="K16" i="99"/>
  <c r="H16" i="99"/>
  <c r="E16" i="99"/>
  <c r="K15" i="99"/>
  <c r="H15" i="99"/>
  <c r="E15" i="99"/>
  <c r="K14" i="99"/>
  <c r="H14" i="99"/>
  <c r="E14" i="99"/>
  <c r="K13" i="99"/>
  <c r="H13" i="99"/>
  <c r="E13" i="99"/>
  <c r="K12" i="99"/>
  <c r="E12" i="99"/>
  <c r="K11" i="99"/>
  <c r="H11" i="99"/>
  <c r="E11" i="99"/>
  <c r="K10" i="99"/>
  <c r="H10" i="99"/>
  <c r="E10" i="99"/>
  <c r="K9" i="99"/>
  <c r="H9" i="99"/>
  <c r="E9" i="99"/>
  <c r="K8" i="99"/>
  <c r="E8" i="99"/>
  <c r="K7" i="99"/>
  <c r="E7" i="99"/>
  <c r="K6" i="99"/>
  <c r="H6" i="99"/>
  <c r="E6" i="99"/>
  <c r="K5" i="99"/>
  <c r="H5" i="99"/>
  <c r="E5" i="99"/>
  <c r="K4" i="99"/>
  <c r="H4" i="99"/>
  <c r="E4" i="99"/>
  <c r="E20" i="105" l="1"/>
  <c r="E20" i="104"/>
  <c r="K20" i="104"/>
  <c r="J20" i="98"/>
  <c r="I20" i="98"/>
  <c r="G20" i="98"/>
  <c r="F20" i="98"/>
  <c r="D20" i="98"/>
  <c r="C20" i="98"/>
  <c r="E19" i="98"/>
  <c r="K18" i="98"/>
  <c r="H18" i="98"/>
  <c r="E18" i="98"/>
  <c r="K17" i="98"/>
  <c r="E17" i="98"/>
  <c r="K16" i="98"/>
  <c r="H16" i="98"/>
  <c r="E16" i="98"/>
  <c r="K15" i="98"/>
  <c r="H15" i="98"/>
  <c r="E15" i="98"/>
  <c r="K14" i="98"/>
  <c r="H14" i="98"/>
  <c r="E14" i="98"/>
  <c r="K13" i="98"/>
  <c r="H13" i="98"/>
  <c r="E13" i="98"/>
  <c r="K12" i="98"/>
  <c r="E12" i="98"/>
  <c r="K11" i="98"/>
  <c r="H11" i="98"/>
  <c r="E11" i="98"/>
  <c r="K10" i="98"/>
  <c r="H10" i="98"/>
  <c r="E10" i="98"/>
  <c r="K9" i="98"/>
  <c r="H9" i="98"/>
  <c r="E9" i="98"/>
  <c r="K8" i="98"/>
  <c r="E8" i="98"/>
  <c r="K7" i="98"/>
  <c r="E7" i="98"/>
  <c r="K6" i="98"/>
  <c r="H6" i="98"/>
  <c r="E6" i="98"/>
  <c r="K5" i="98"/>
  <c r="H5" i="98"/>
  <c r="E5" i="98"/>
  <c r="K4" i="98"/>
  <c r="H4" i="98"/>
  <c r="E4" i="98"/>
  <c r="J20" i="97"/>
  <c r="I20" i="97"/>
  <c r="G20" i="97"/>
  <c r="F20" i="97"/>
  <c r="D20" i="97"/>
  <c r="C20" i="97"/>
  <c r="E19" i="97"/>
  <c r="K18" i="97"/>
  <c r="H18" i="97"/>
  <c r="E18" i="97"/>
  <c r="K17" i="97"/>
  <c r="E17" i="97"/>
  <c r="K16" i="97"/>
  <c r="H16" i="97"/>
  <c r="E16" i="97"/>
  <c r="K15" i="97"/>
  <c r="H15" i="97"/>
  <c r="E15" i="97"/>
  <c r="K14" i="97"/>
  <c r="H14" i="97"/>
  <c r="E14" i="97"/>
  <c r="K13" i="97"/>
  <c r="H13" i="97"/>
  <c r="E13" i="97"/>
  <c r="K12" i="97"/>
  <c r="E12" i="97"/>
  <c r="K11" i="97"/>
  <c r="H11" i="97"/>
  <c r="E11" i="97"/>
  <c r="K10" i="97"/>
  <c r="H10" i="97"/>
  <c r="E10" i="97"/>
  <c r="K9" i="97"/>
  <c r="H9" i="97"/>
  <c r="E9" i="97"/>
  <c r="K8" i="97"/>
  <c r="E8" i="97"/>
  <c r="K7" i="97"/>
  <c r="E7" i="97"/>
  <c r="K6" i="97"/>
  <c r="H6" i="97"/>
  <c r="E6" i="97"/>
  <c r="K5" i="97"/>
  <c r="H5" i="97"/>
  <c r="E5" i="97"/>
  <c r="K4" i="97"/>
  <c r="H4" i="97"/>
  <c r="E4" i="97"/>
  <c r="E20" i="98" l="1"/>
  <c r="K20" i="98"/>
  <c r="H20" i="98"/>
  <c r="E20" i="97"/>
  <c r="K20" i="97"/>
  <c r="H20" i="97"/>
</calcChain>
</file>

<file path=xl/sharedStrings.xml><?xml version="1.0" encoding="utf-8"?>
<sst xmlns="http://schemas.openxmlformats.org/spreadsheetml/2006/main" count="580" uniqueCount="48">
  <si>
    <t>Наименование  МО</t>
  </si>
  <si>
    <r>
      <t xml:space="preserve"> </t>
    </r>
    <r>
      <rPr>
        <b/>
        <sz val="10"/>
        <color theme="1"/>
        <rFont val="Times New Roman"/>
        <family val="1"/>
        <charset val="204"/>
      </rPr>
      <t>ПРОФОСМОТРЫ</t>
    </r>
  </si>
  <si>
    <t>"ДС" В СТАЦИОНАРНЫХ УЧРЕЖДЛЕНИЯХ</t>
  </si>
  <si>
    <t>"ДС" В СЕМЬЯХ
(без попечения родителей,
опека/попечительство,
приемная/патронатная,
усыновление/удочерение)</t>
  </si>
  <si>
    <t>№ п/п</t>
  </si>
  <si>
    <t>Введено карт в Систему **</t>
  </si>
  <si>
    <t>% вып.</t>
  </si>
  <si>
    <t>ГБУЗ КО 
«ЦРБ Бабынинского р-на»</t>
  </si>
  <si>
    <t>ГБУЗ КО 
«ЦРБ Боровского р-на»</t>
  </si>
  <si>
    <t>ГБУЗ КО 
«ЦРБ Жуковского р-на»</t>
  </si>
  <si>
    <t>ГБУЗ КО 
«ЦРБ Малоярославец. р-на»</t>
  </si>
  <si>
    <t>ГБУЗ КО 
"ЦРБ Тарусского р-на"</t>
  </si>
  <si>
    <t>ГБУЗ КО "ЦМБ № 1"</t>
  </si>
  <si>
    <t>ГБУЗ КО "ЦМБ № 2"</t>
  </si>
  <si>
    <t>ГБУЗ КО "ЦМБ № 3"</t>
  </si>
  <si>
    <t>ГБУЗ КО "ЦМБ № 4"</t>
  </si>
  <si>
    <t>ГБУЗ КО "ЦМБ № 5"</t>
  </si>
  <si>
    <t>ГБУЗ КО "ЦМБ № 6"</t>
  </si>
  <si>
    <t>ФГБУЗ "КБ № 8 ФМБА России"</t>
  </si>
  <si>
    <t>ГБУЗ КО "КГКБ №4 
им. Хлюстина А.С."</t>
  </si>
  <si>
    <t>ГБУЗ КО "КГБ №5"</t>
  </si>
  <si>
    <t>УЗ "МСЧ № 1"</t>
  </si>
  <si>
    <t>Итого</t>
  </si>
  <si>
    <t>https://orph.egisz.rosminzdrav.ru/authorize</t>
  </si>
  <si>
    <t xml:space="preserve">ГБУЗ КО «ДГКБ»  </t>
  </si>
  <si>
    <t>План
2026 *</t>
  </si>
  <si>
    <t>http://miac.kaluga.ru/documents/2170</t>
  </si>
  <si>
    <t xml:space="preserve">* - сведения "План-график на 2026 год"  Управления медицинской помощи детям и службы родовспоможения
  Министерства здравоохранения Калужской области </t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</si>
  <si>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04.02.2026 (10:00)</t>
    </r>
  </si>
  <si>
    <t>** - сведения "Системы мониторинга проведения диспансеризации детей сирот и детей, 
находящихся в ТЖС, и прохождения несовершеннолетними медицинских осмотров" ЕГИСЗ РФ</t>
  </si>
  <si>
    <t>Сведения о проведении диспансеризации и профилактических осмотров детей по состоянию на   
11.02.2026 (08:20)</t>
  </si>
  <si>
    <t>Сведения о проведении диспансеризации и профилактических осмотров детей по состоянию на   
18.02.2026 (10:20)</t>
  </si>
  <si>
    <t>Сведения о проведении диспансеризации и профилактических осмотров детей по состоянию на   
25.02.2026 (09:10)</t>
  </si>
  <si>
    <t>Сведения о проведении диспансеризации и профилактических осмотров детей по состоянию на   
04.03.2026 (08:40)</t>
  </si>
  <si>
    <t>Сведения о проведении диспансеризации и профилактических осмотров детей по состоянию на   
11.03.2026 (11:30)</t>
  </si>
  <si>
    <t>Нет стационара</t>
  </si>
  <si>
    <t>План - сентябрь, октябрь, ноябрь</t>
  </si>
  <si>
    <t>Сведения о проведении диспансеризации и профилактических осмотров детей по состоянию на   
18.03.2026 (09:00)</t>
  </si>
  <si>
    <t>Сведения о проведении диспансеризации и профилактических осмотров детей по состоянию на   
20.03.2026 (09:00)</t>
  </si>
  <si>
    <t>Сведения о проведении диспансеризации и профилактических осмотров детей по состоянию на   
01.04.2026 (08:00)</t>
  </si>
  <si>
    <t>Сведения о проведении диспансеризации и профилактических осмотров детей по состоянию на   
25.03.2026 (09:00)</t>
  </si>
  <si>
    <t>Сведения о проведении диспансеризации и профилактических осмотров детей по состоянию на   
08.04.2026 (09:30)</t>
  </si>
  <si>
    <t>Сведения о проведении диспансеризации и профилактических осмотров детей по состоянию на   
16.04.2026 (08:45)</t>
  </si>
  <si>
    <t>Сведения о проведении диспансеризации и профилактических осмотров детей по состоянию на   
22.04.2026 (09:50)</t>
  </si>
  <si>
    <t>Сведения о проведении диспансеризации и профилактических осмотров детей по состоянию на   
28.04.2026 (22:00)</t>
  </si>
  <si>
    <t>ошибочно внесена
 нет стационара</t>
  </si>
  <si>
    <t>Сведения о проведении диспансеризации и профилактических осмотров детей по состоянию на   
06.05.2026 (09:00)</t>
  </si>
  <si>
    <t>Сведения о проведении диспансеризации и профилактических осмотров детей по состоянию на   
13.05.2026 (09:05)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</si>
</sst>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u/>
      <sz val="10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u/>
      <sz val="11"/>
      <color theme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8">
    <xf numFmtId="0" fontId="0" fillId="0" borderId="0" xfId="0"/>
    <xf numFmtId="49" fontId="1" fillId="0" borderId="1" xfId="0" applyNumberFormat="1" applyFont="1" applyBorder="1" applyAlignment="1">
      <alignment vertical="center" wrapText="1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49" fontId="1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10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65" fontId="2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14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left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165" fontId="2" fillId="0" borderId="1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4" fillId="0" borderId="15" xfId="0" applyNumberFormat="1" applyFont="1" applyBorder="1" applyAlignment="1">
      <alignment horizontal="left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0" borderId="18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left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165" fontId="2" fillId="0" borderId="22" xfId="0" applyNumberFormat="1" applyFont="1" applyBorder="1" applyAlignment="1">
      <alignment horizontal="center" vertical="center" wrapText="1"/>
    </xf>
    <xf numFmtId="0" fontId="2" fillId="0" borderId="23" xfId="0" applyFont="1" applyBorder="1"/>
    <xf numFmtId="0" fontId="3" fillId="3" borderId="24" xfId="0" applyFont="1" applyFill="1" applyBorder="1" applyAlignment="1">
      <alignment horizontal="left" vertical="center"/>
    </xf>
    <xf numFmtId="3" fontId="1" fillId="0" borderId="25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165" fontId="2" fillId="0" borderId="2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165" fontId="2" fillId="0" borderId="26" xfId="0" applyNumberFormat="1" applyFont="1" applyBorder="1" applyAlignment="1">
      <alignment horizontal="center" vertical="center" wrapText="1"/>
    </xf>
    <xf numFmtId="165" fontId="2" fillId="0" borderId="27" xfId="0" applyNumberFormat="1" applyFont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0" fillId="0" borderId="0" xfId="1" applyFont="1" applyAlignment="1">
      <alignment horizontal="left" vertical="top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2" fillId="4" borderId="2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0" fillId="0" borderId="0" xfId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6" fillId="0" borderId="0" xfId="1" applyFont="1" applyAlignment="1">
      <alignment horizontal="left" vertical="top"/>
    </xf>
    <xf numFmtId="14" fontId="1" fillId="0" borderId="2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miac.kaluga.ru/documents/2170" TargetMode="External"/><Relationship Id="rId1" Type="http://schemas.openxmlformats.org/officeDocument/2006/relationships/hyperlink" Target="https://orph.egisz.rosminzdrav.ru/authorize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miac.kaluga.ru/documents/2170" TargetMode="External"/><Relationship Id="rId1" Type="http://schemas.openxmlformats.org/officeDocument/2006/relationships/hyperlink" Target="https://orph.egisz.rosminzdrav.ru/authorize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miac.kaluga.ru/documents/2170" TargetMode="External"/><Relationship Id="rId1" Type="http://schemas.openxmlformats.org/officeDocument/2006/relationships/hyperlink" Target="https://orph.egisz.rosminzdrav.ru/authorize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miac.kaluga.ru/documents/2170" TargetMode="External"/><Relationship Id="rId1" Type="http://schemas.openxmlformats.org/officeDocument/2006/relationships/hyperlink" Target="https://orph.egisz.rosminzdrav.ru/authorize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miac.kaluga.ru/documents/2170" TargetMode="External"/><Relationship Id="rId1" Type="http://schemas.openxmlformats.org/officeDocument/2006/relationships/hyperlink" Target="https://orph.egisz.rosminzdrav.ru/authorize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miac.kaluga.ru/documents/2170" TargetMode="External"/><Relationship Id="rId1" Type="http://schemas.openxmlformats.org/officeDocument/2006/relationships/hyperlink" Target="https://orph.egisz.rosminzdrav.ru/authorize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://miac.kaluga.ru/documents/2170" TargetMode="External"/><Relationship Id="rId1" Type="http://schemas.openxmlformats.org/officeDocument/2006/relationships/hyperlink" Target="https://orph.egisz.rosminzdrav.ru/authorize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miac.kaluga.ru/documents/2170" TargetMode="External"/><Relationship Id="rId1" Type="http://schemas.openxmlformats.org/officeDocument/2006/relationships/hyperlink" Target="https://orph.egisz.rosminzdrav.ru/authoriz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miac.kaluga.ru/documents/2170" TargetMode="External"/><Relationship Id="rId1" Type="http://schemas.openxmlformats.org/officeDocument/2006/relationships/hyperlink" Target="https://orph.egisz.rosminzdrav.ru/authoriz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miac.kaluga.ru/documents/2170" TargetMode="External"/><Relationship Id="rId1" Type="http://schemas.openxmlformats.org/officeDocument/2006/relationships/hyperlink" Target="https://orph.egisz.rosminzdrav.ru/authorize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miac.kaluga.ru/documents/2170" TargetMode="External"/><Relationship Id="rId1" Type="http://schemas.openxmlformats.org/officeDocument/2006/relationships/hyperlink" Target="https://orph.egisz.rosminzdrav.ru/authorize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miac.kaluga.ru/documents/2170" TargetMode="External"/><Relationship Id="rId1" Type="http://schemas.openxmlformats.org/officeDocument/2006/relationships/hyperlink" Target="https://orph.egisz.rosminzdrav.ru/authorize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miac.kaluga.ru/documents/2170" TargetMode="External"/><Relationship Id="rId1" Type="http://schemas.openxmlformats.org/officeDocument/2006/relationships/hyperlink" Target="https://orph.egisz.rosminzdrav.ru/authorize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miac.kaluga.ru/documents/2170" TargetMode="External"/><Relationship Id="rId1" Type="http://schemas.openxmlformats.org/officeDocument/2006/relationships/hyperlink" Target="https://orph.egisz.rosminzdrav.ru/authorize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miac.kaluga.ru/documents/2170" TargetMode="External"/><Relationship Id="rId1" Type="http://schemas.openxmlformats.org/officeDocument/2006/relationships/hyperlink" Target="https://orph.egisz.rosminzdrav.ru/authorize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miac.kaluga.ru/documents/2170" TargetMode="External"/><Relationship Id="rId1" Type="http://schemas.openxmlformats.org/officeDocument/2006/relationships/hyperlink" Target="https://orph.egisz.rosminzdrav.ru/authoriz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92BFD-9D91-4798-87AF-B7CDA3A95CF8}">
  <dimension ref="A1:V27"/>
  <sheetViews>
    <sheetView topLeftCell="A12"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16.42578125" style="3" customWidth="1"/>
    <col min="13" max="16384" width="9.140625" style="3"/>
  </cols>
  <sheetData>
    <row r="1" spans="1:22" ht="39.75" customHeight="1" thickBot="1" x14ac:dyDescent="0.25">
      <c r="A1" s="1"/>
      <c r="B1" s="83" t="s">
        <v>28</v>
      </c>
      <c r="C1" s="84"/>
      <c r="D1" s="84"/>
      <c r="E1" s="84"/>
      <c r="F1" s="84"/>
      <c r="G1" s="84"/>
      <c r="H1" s="84"/>
      <c r="I1" s="84"/>
      <c r="J1" s="84"/>
      <c r="K1" s="85"/>
      <c r="L1" s="2"/>
    </row>
    <row r="2" spans="1:22" ht="71.25" customHeight="1" thickBot="1" x14ac:dyDescent="0.25">
      <c r="A2" s="73" t="s">
        <v>4</v>
      </c>
      <c r="B2" s="75" t="s">
        <v>0</v>
      </c>
      <c r="C2" s="77" t="s">
        <v>1</v>
      </c>
      <c r="D2" s="78"/>
      <c r="E2" s="79"/>
      <c r="F2" s="80" t="s">
        <v>2</v>
      </c>
      <c r="G2" s="81"/>
      <c r="H2" s="82"/>
      <c r="I2" s="80" t="s">
        <v>3</v>
      </c>
      <c r="J2" s="81"/>
      <c r="K2" s="82"/>
      <c r="L2" s="52"/>
      <c r="M2" s="4"/>
      <c r="N2" s="4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4"/>
      <c r="B3" s="76"/>
      <c r="C3" s="5" t="s">
        <v>25</v>
      </c>
      <c r="D3" s="5" t="s">
        <v>5</v>
      </c>
      <c r="E3" s="5" t="s">
        <v>6</v>
      </c>
      <c r="F3" s="5" t="s">
        <v>25</v>
      </c>
      <c r="G3" s="5" t="s">
        <v>5</v>
      </c>
      <c r="H3" s="5" t="s">
        <v>6</v>
      </c>
      <c r="I3" s="5" t="s">
        <v>25</v>
      </c>
      <c r="J3" s="5" t="s">
        <v>5</v>
      </c>
      <c r="K3" s="5" t="s">
        <v>6</v>
      </c>
      <c r="M3" s="6"/>
      <c r="N3" s="6"/>
    </row>
    <row r="4" spans="1:22" ht="29.25" customHeight="1" x14ac:dyDescent="0.2">
      <c r="A4" s="7">
        <v>1</v>
      </c>
      <c r="B4" s="8" t="s">
        <v>7</v>
      </c>
      <c r="C4" s="9">
        <v>3050</v>
      </c>
      <c r="D4" s="10">
        <v>104</v>
      </c>
      <c r="E4" s="11">
        <f t="shared" ref="E4:E20" si="0">D4/C4*100</f>
        <v>3.4098360655737707</v>
      </c>
      <c r="F4" s="12">
        <v>10</v>
      </c>
      <c r="G4" s="10"/>
      <c r="H4" s="47">
        <f>G4/F4*100</f>
        <v>0</v>
      </c>
      <c r="I4" s="12">
        <v>52</v>
      </c>
      <c r="J4" s="10"/>
      <c r="K4" s="13">
        <f t="shared" ref="K4:K9" si="1">J4/I4*100</f>
        <v>0</v>
      </c>
      <c r="L4" s="14"/>
    </row>
    <row r="5" spans="1:22" ht="27.95" customHeight="1" x14ac:dyDescent="0.2">
      <c r="A5" s="15">
        <v>2</v>
      </c>
      <c r="B5" s="16" t="s">
        <v>8</v>
      </c>
      <c r="C5" s="17">
        <v>12820</v>
      </c>
      <c r="D5" s="18">
        <v>45</v>
      </c>
      <c r="E5" s="19">
        <f t="shared" si="0"/>
        <v>0.3510140405616225</v>
      </c>
      <c r="F5" s="20">
        <v>84</v>
      </c>
      <c r="G5" s="18"/>
      <c r="H5" s="21">
        <f t="shared" ref="H5:H18" si="2">G5/F5*100</f>
        <v>0</v>
      </c>
      <c r="I5" s="20">
        <v>117</v>
      </c>
      <c r="J5" s="18"/>
      <c r="K5" s="22">
        <f t="shared" si="1"/>
        <v>0</v>
      </c>
      <c r="L5" s="23"/>
    </row>
    <row r="6" spans="1:22" ht="27.95" customHeight="1" x14ac:dyDescent="0.2">
      <c r="A6" s="15">
        <v>3</v>
      </c>
      <c r="B6" s="24" t="s">
        <v>9</v>
      </c>
      <c r="C6" s="17">
        <v>7500</v>
      </c>
      <c r="D6" s="25">
        <v>369</v>
      </c>
      <c r="E6" s="19">
        <f t="shared" si="0"/>
        <v>4.92</v>
      </c>
      <c r="F6" s="20">
        <v>81</v>
      </c>
      <c r="G6" s="26"/>
      <c r="H6" s="21">
        <f t="shared" si="2"/>
        <v>0</v>
      </c>
      <c r="I6" s="20">
        <v>135</v>
      </c>
      <c r="J6" s="18"/>
      <c r="K6" s="22">
        <f t="shared" si="1"/>
        <v>0</v>
      </c>
      <c r="L6" s="51"/>
    </row>
    <row r="7" spans="1:22" ht="27.95" customHeight="1" x14ac:dyDescent="0.2">
      <c r="A7" s="15">
        <v>4</v>
      </c>
      <c r="B7" s="24" t="s">
        <v>10</v>
      </c>
      <c r="C7" s="17">
        <v>10426</v>
      </c>
      <c r="D7" s="18">
        <v>923</v>
      </c>
      <c r="E7" s="19">
        <f t="shared" si="0"/>
        <v>8.8528678304239392</v>
      </c>
      <c r="F7" s="20"/>
      <c r="G7" s="27"/>
      <c r="H7" s="21"/>
      <c r="I7" s="20">
        <v>154</v>
      </c>
      <c r="J7" s="18"/>
      <c r="K7" s="22">
        <f t="shared" si="1"/>
        <v>0</v>
      </c>
      <c r="L7" s="23"/>
    </row>
    <row r="8" spans="1:22" ht="27.95" customHeight="1" x14ac:dyDescent="0.2">
      <c r="A8" s="15">
        <v>5</v>
      </c>
      <c r="B8" s="16" t="s">
        <v>11</v>
      </c>
      <c r="C8" s="17">
        <v>1804</v>
      </c>
      <c r="D8" s="18">
        <v>17</v>
      </c>
      <c r="E8" s="19">
        <f t="shared" si="0"/>
        <v>0.94235033259423506</v>
      </c>
      <c r="F8" s="20"/>
      <c r="G8" s="18"/>
      <c r="H8" s="21"/>
      <c r="I8" s="20">
        <v>20</v>
      </c>
      <c r="J8" s="18"/>
      <c r="K8" s="22">
        <f t="shared" si="1"/>
        <v>0</v>
      </c>
    </row>
    <row r="9" spans="1:22" ht="24.75" customHeight="1" x14ac:dyDescent="0.2">
      <c r="A9" s="15">
        <v>6</v>
      </c>
      <c r="B9" s="16" t="s">
        <v>12</v>
      </c>
      <c r="C9" s="17">
        <v>5412</v>
      </c>
      <c r="D9" s="18">
        <v>737</v>
      </c>
      <c r="E9" s="19">
        <f t="shared" si="0"/>
        <v>13.617886178861788</v>
      </c>
      <c r="F9" s="20">
        <v>93</v>
      </c>
      <c r="G9" s="18"/>
      <c r="H9" s="21">
        <f t="shared" si="2"/>
        <v>0</v>
      </c>
      <c r="I9" s="20">
        <v>148</v>
      </c>
      <c r="J9" s="18"/>
      <c r="K9" s="22">
        <f t="shared" si="1"/>
        <v>0</v>
      </c>
    </row>
    <row r="10" spans="1:22" ht="24" customHeight="1" x14ac:dyDescent="0.2">
      <c r="A10" s="15">
        <v>7</v>
      </c>
      <c r="B10" s="16" t="s">
        <v>13</v>
      </c>
      <c r="C10" s="17">
        <v>6797</v>
      </c>
      <c r="D10" s="18">
        <v>474</v>
      </c>
      <c r="E10" s="19">
        <f t="shared" si="0"/>
        <v>6.9736648521406499</v>
      </c>
      <c r="F10" s="20">
        <v>100</v>
      </c>
      <c r="G10" s="18">
        <v>16</v>
      </c>
      <c r="H10" s="21">
        <f t="shared" si="2"/>
        <v>16</v>
      </c>
      <c r="I10" s="20">
        <v>118</v>
      </c>
      <c r="J10" s="18">
        <v>1</v>
      </c>
      <c r="K10" s="22">
        <f>J10/I10*100</f>
        <v>0.84745762711864403</v>
      </c>
      <c r="L10" s="28"/>
    </row>
    <row r="11" spans="1:22" ht="24.75" customHeight="1" x14ac:dyDescent="0.2">
      <c r="A11" s="15">
        <v>8</v>
      </c>
      <c r="B11" s="16" t="s">
        <v>14</v>
      </c>
      <c r="C11" s="17">
        <v>4000</v>
      </c>
      <c r="D11" s="18"/>
      <c r="E11" s="19">
        <f t="shared" si="0"/>
        <v>0</v>
      </c>
      <c r="F11" s="20">
        <v>219</v>
      </c>
      <c r="G11" s="18"/>
      <c r="H11" s="21">
        <f t="shared" si="2"/>
        <v>0</v>
      </c>
      <c r="I11" s="20">
        <v>156</v>
      </c>
      <c r="J11" s="18"/>
      <c r="K11" s="22">
        <f t="shared" ref="K11:K18" si="3">J11/I11*100</f>
        <v>0</v>
      </c>
      <c r="L11" s="29"/>
    </row>
    <row r="12" spans="1:22" ht="24" customHeight="1" x14ac:dyDescent="0.2">
      <c r="A12" s="15">
        <v>9</v>
      </c>
      <c r="B12" s="16" t="s">
        <v>15</v>
      </c>
      <c r="C12" s="17">
        <v>2652</v>
      </c>
      <c r="D12" s="18">
        <v>93</v>
      </c>
      <c r="E12" s="19">
        <f t="shared" si="0"/>
        <v>3.5067873303167421</v>
      </c>
      <c r="F12" s="20"/>
      <c r="G12" s="45"/>
      <c r="H12" s="21"/>
      <c r="I12" s="20">
        <v>68</v>
      </c>
      <c r="J12" s="26"/>
      <c r="K12" s="22">
        <f t="shared" si="3"/>
        <v>0</v>
      </c>
      <c r="L12" s="46"/>
    </row>
    <row r="13" spans="1:22" ht="24" customHeight="1" x14ac:dyDescent="0.2">
      <c r="A13" s="15">
        <v>10</v>
      </c>
      <c r="B13" s="16" t="s">
        <v>16</v>
      </c>
      <c r="C13" s="17">
        <v>5052</v>
      </c>
      <c r="D13" s="18">
        <v>63</v>
      </c>
      <c r="E13" s="19">
        <f t="shared" si="0"/>
        <v>1.2470308788598574</v>
      </c>
      <c r="F13" s="20">
        <v>55</v>
      </c>
      <c r="G13" s="18"/>
      <c r="H13" s="21">
        <f t="shared" si="2"/>
        <v>0</v>
      </c>
      <c r="I13" s="20">
        <v>83</v>
      </c>
      <c r="J13" s="18"/>
      <c r="K13" s="30">
        <f t="shared" si="3"/>
        <v>0</v>
      </c>
      <c r="L13" s="23"/>
    </row>
    <row r="14" spans="1:22" ht="24" customHeight="1" x14ac:dyDescent="0.2">
      <c r="A14" s="15">
        <v>11</v>
      </c>
      <c r="B14" s="16" t="s">
        <v>17</v>
      </c>
      <c r="C14" s="17">
        <v>8803</v>
      </c>
      <c r="D14" s="18">
        <v>530</v>
      </c>
      <c r="E14" s="19">
        <f t="shared" si="0"/>
        <v>6.0206747699647849</v>
      </c>
      <c r="F14" s="20">
        <v>177</v>
      </c>
      <c r="G14" s="18"/>
      <c r="H14" s="21">
        <f t="shared" si="2"/>
        <v>0</v>
      </c>
      <c r="I14" s="20">
        <v>100</v>
      </c>
      <c r="J14" s="18"/>
      <c r="K14" s="22">
        <f t="shared" si="3"/>
        <v>0</v>
      </c>
    </row>
    <row r="15" spans="1:22" ht="27.95" customHeight="1" x14ac:dyDescent="0.2">
      <c r="A15" s="15">
        <v>12</v>
      </c>
      <c r="B15" s="24" t="s">
        <v>18</v>
      </c>
      <c r="C15" s="17">
        <v>13196</v>
      </c>
      <c r="D15" s="26">
        <v>1347</v>
      </c>
      <c r="E15" s="19">
        <f t="shared" si="0"/>
        <v>10.20763867838739</v>
      </c>
      <c r="F15" s="20">
        <v>130</v>
      </c>
      <c r="G15" s="26"/>
      <c r="H15" s="21">
        <f t="shared" si="2"/>
        <v>0</v>
      </c>
      <c r="I15" s="20">
        <v>101</v>
      </c>
      <c r="J15" s="18"/>
      <c r="K15" s="22">
        <f t="shared" si="3"/>
        <v>0</v>
      </c>
      <c r="L15" s="53"/>
    </row>
    <row r="16" spans="1:22" ht="25.5" customHeight="1" x14ac:dyDescent="0.2">
      <c r="A16" s="15">
        <v>13</v>
      </c>
      <c r="B16" s="24" t="s">
        <v>24</v>
      </c>
      <c r="C16" s="17">
        <v>58000</v>
      </c>
      <c r="D16" s="18">
        <v>2084</v>
      </c>
      <c r="E16" s="19">
        <f t="shared" si="0"/>
        <v>3.5931034482758619</v>
      </c>
      <c r="F16" s="20">
        <v>311</v>
      </c>
      <c r="G16" s="26"/>
      <c r="H16" s="21">
        <f t="shared" si="2"/>
        <v>0</v>
      </c>
      <c r="I16" s="20">
        <v>359</v>
      </c>
      <c r="J16" s="18"/>
      <c r="K16" s="22">
        <f t="shared" si="3"/>
        <v>0</v>
      </c>
      <c r="L16" s="51"/>
    </row>
    <row r="17" spans="1:12" ht="27.95" customHeight="1" x14ac:dyDescent="0.2">
      <c r="A17" s="15">
        <v>14</v>
      </c>
      <c r="B17" s="16" t="s">
        <v>19</v>
      </c>
      <c r="C17" s="17">
        <v>2550</v>
      </c>
      <c r="D17" s="18">
        <v>208</v>
      </c>
      <c r="E17" s="19">
        <f t="shared" si="0"/>
        <v>8.1568627450980404</v>
      </c>
      <c r="F17" s="20"/>
      <c r="G17" s="18"/>
      <c r="H17" s="21"/>
      <c r="I17" s="20">
        <v>36</v>
      </c>
      <c r="J17" s="18"/>
      <c r="K17" s="22">
        <f t="shared" si="3"/>
        <v>0</v>
      </c>
    </row>
    <row r="18" spans="1:12" ht="24" customHeight="1" x14ac:dyDescent="0.2">
      <c r="A18" s="15">
        <v>15</v>
      </c>
      <c r="B18" s="16" t="s">
        <v>20</v>
      </c>
      <c r="C18" s="17">
        <v>1550</v>
      </c>
      <c r="D18" s="18">
        <v>16</v>
      </c>
      <c r="E18" s="19">
        <f>D18/C18*100</f>
        <v>1.032258064516129</v>
      </c>
      <c r="F18" s="20">
        <v>6</v>
      </c>
      <c r="G18" s="18"/>
      <c r="H18" s="21">
        <f t="shared" si="2"/>
        <v>0</v>
      </c>
      <c r="I18" s="20">
        <v>22</v>
      </c>
      <c r="J18" s="18"/>
      <c r="K18" s="22">
        <f t="shared" si="3"/>
        <v>0</v>
      </c>
      <c r="L18" s="44"/>
    </row>
    <row r="19" spans="1:12" ht="27.95" customHeight="1" thickBot="1" x14ac:dyDescent="0.25">
      <c r="A19" s="31">
        <v>16</v>
      </c>
      <c r="B19" s="32" t="s">
        <v>21</v>
      </c>
      <c r="C19" s="33">
        <v>1500</v>
      </c>
      <c r="D19" s="34"/>
      <c r="E19" s="35">
        <f t="shared" si="0"/>
        <v>0</v>
      </c>
      <c r="F19" s="36"/>
      <c r="G19" s="34"/>
      <c r="H19" s="48"/>
      <c r="I19" s="36"/>
      <c r="J19" s="34"/>
      <c r="K19" s="37"/>
      <c r="L19" s="23"/>
    </row>
    <row r="20" spans="1:12" ht="21.75" customHeight="1" thickBot="1" x14ac:dyDescent="0.25">
      <c r="A20" s="38"/>
      <c r="B20" s="39" t="s">
        <v>22</v>
      </c>
      <c r="C20" s="50">
        <f>SUM(C4:C19)</f>
        <v>145112</v>
      </c>
      <c r="D20" s="40">
        <f>SUM(D4:D19)</f>
        <v>7010</v>
      </c>
      <c r="E20" s="41">
        <f t="shared" si="0"/>
        <v>4.8307514195931418</v>
      </c>
      <c r="F20" s="49">
        <f>SUM(F4:F19)</f>
        <v>1266</v>
      </c>
      <c r="G20" s="42">
        <f>SUM(G4:G18)</f>
        <v>16</v>
      </c>
      <c r="H20" s="43">
        <f>G20/F20*100</f>
        <v>1.2638230647709321</v>
      </c>
      <c r="I20" s="49">
        <f>SUM(I4:I19)</f>
        <v>1669</v>
      </c>
      <c r="J20" s="42">
        <f>SUM(J4:J18)</f>
        <v>1</v>
      </c>
      <c r="K20" s="43">
        <f>J20/I20*100</f>
        <v>5.9916117435590173E-2</v>
      </c>
    </row>
    <row r="21" spans="1:12" x14ac:dyDescent="0.2">
      <c r="B21" s="2"/>
      <c r="D21" s="2"/>
    </row>
    <row r="22" spans="1:12" x14ac:dyDescent="0.2">
      <c r="B22" s="2"/>
      <c r="D22" s="2"/>
    </row>
    <row r="23" spans="1:12" ht="28.5" customHeight="1" x14ac:dyDescent="0.2">
      <c r="B23" s="65" t="s">
        <v>27</v>
      </c>
      <c r="C23" s="66"/>
      <c r="D23" s="66"/>
      <c r="E23" s="66"/>
      <c r="F23" s="66"/>
      <c r="G23" s="66"/>
      <c r="H23" s="66"/>
      <c r="I23" s="66"/>
      <c r="J23" s="66"/>
      <c r="K23" s="66"/>
    </row>
    <row r="24" spans="1:12" ht="17.25" customHeight="1" x14ac:dyDescent="0.2">
      <c r="B24" s="67" t="s">
        <v>26</v>
      </c>
      <c r="C24" s="68"/>
      <c r="D24" s="68"/>
      <c r="E24" s="68"/>
      <c r="F24" s="68"/>
      <c r="G24" s="68"/>
      <c r="H24" s="68"/>
      <c r="I24" s="68"/>
      <c r="J24" s="68"/>
      <c r="K24" s="68"/>
    </row>
    <row r="25" spans="1:12" ht="17.25" customHeight="1" x14ac:dyDescent="0.2">
      <c r="B25" s="55"/>
      <c r="C25" s="54"/>
      <c r="D25" s="54"/>
      <c r="E25" s="54"/>
      <c r="F25" s="54"/>
      <c r="G25" s="54"/>
      <c r="H25" s="54"/>
      <c r="I25" s="54"/>
      <c r="J25" s="54"/>
      <c r="K25" s="54"/>
    </row>
    <row r="26" spans="1:12" ht="30" customHeight="1" x14ac:dyDescent="0.2">
      <c r="B26" s="65" t="s">
        <v>29</v>
      </c>
      <c r="C26" s="66"/>
      <c r="D26" s="66"/>
      <c r="E26" s="66"/>
      <c r="F26" s="66"/>
      <c r="G26" s="66"/>
      <c r="H26" s="66"/>
      <c r="I26" s="66"/>
      <c r="J26" s="66"/>
      <c r="K26" s="66"/>
    </row>
    <row r="27" spans="1:12" ht="15" customHeight="1" x14ac:dyDescent="0.2">
      <c r="B27" s="69" t="s">
        <v>23</v>
      </c>
      <c r="C27" s="69"/>
      <c r="D27" s="69"/>
      <c r="E27" s="69"/>
      <c r="F27" s="69"/>
      <c r="G27" s="69"/>
      <c r="H27" s="69"/>
      <c r="I27" s="69"/>
      <c r="J27" s="69"/>
      <c r="K27" s="69"/>
    </row>
  </sheetData>
  <mergeCells count="10">
    <mergeCell ref="B27:K27"/>
    <mergeCell ref="B26:K26"/>
    <mergeCell ref="A2:A3"/>
    <mergeCell ref="B1:K1"/>
    <mergeCell ref="B2:B3"/>
    <mergeCell ref="C2:E2"/>
    <mergeCell ref="F2:H2"/>
    <mergeCell ref="I2:K2"/>
    <mergeCell ref="B24:K24"/>
    <mergeCell ref="B23:K23"/>
  </mergeCells>
  <hyperlinks>
    <hyperlink ref="B27" r:id="rId1" xr:uid="{BA76F2EB-38ED-494A-A747-E4201DBFB4B5}"/>
    <hyperlink ref="B24" r:id="rId2" xr:uid="{426AFFB3-B407-4E51-8602-74E40355AD94}"/>
  </hyperlinks>
  <pageMargins left="0.7" right="0.7" top="0.75" bottom="0.75" header="0.3" footer="0.3"/>
  <pageSetup paperSize="9" orientation="portrait" verticalDpi="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FAD3D-FA2A-4082-9EF1-3FEE0748C7A9}">
  <dimension ref="A1:V26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9.7109375" style="3" customWidth="1"/>
    <col min="13" max="16384" width="9.140625" style="3"/>
  </cols>
  <sheetData>
    <row r="1" spans="1:22" ht="33" customHeight="1" thickBot="1" x14ac:dyDescent="0.25">
      <c r="A1" s="1"/>
      <c r="B1" s="70" t="s">
        <v>39</v>
      </c>
      <c r="C1" s="71"/>
      <c r="D1" s="71"/>
      <c r="E1" s="71"/>
      <c r="F1" s="71"/>
      <c r="G1" s="71"/>
      <c r="H1" s="71"/>
      <c r="I1" s="71"/>
      <c r="J1" s="71"/>
      <c r="K1" s="72"/>
      <c r="L1" s="2"/>
    </row>
    <row r="2" spans="1:22" ht="69" customHeight="1" thickBot="1" x14ac:dyDescent="0.25">
      <c r="A2" s="73" t="s">
        <v>4</v>
      </c>
      <c r="B2" s="75" t="s">
        <v>0</v>
      </c>
      <c r="C2" s="77" t="s">
        <v>1</v>
      </c>
      <c r="D2" s="78"/>
      <c r="E2" s="79"/>
      <c r="F2" s="80" t="s">
        <v>2</v>
      </c>
      <c r="G2" s="81"/>
      <c r="H2" s="82"/>
      <c r="I2" s="80" t="s">
        <v>3</v>
      </c>
      <c r="J2" s="81"/>
      <c r="K2" s="82"/>
      <c r="L2" s="52"/>
      <c r="M2" s="4"/>
      <c r="N2" s="4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4"/>
      <c r="B3" s="76"/>
      <c r="C3" s="5" t="s">
        <v>25</v>
      </c>
      <c r="D3" s="5" t="s">
        <v>5</v>
      </c>
      <c r="E3" s="5" t="s">
        <v>6</v>
      </c>
      <c r="F3" s="5" t="s">
        <v>25</v>
      </c>
      <c r="G3" s="5" t="s">
        <v>5</v>
      </c>
      <c r="H3" s="5" t="s">
        <v>6</v>
      </c>
      <c r="I3" s="5" t="s">
        <v>25</v>
      </c>
      <c r="J3" s="5" t="s">
        <v>5</v>
      </c>
      <c r="K3" s="5" t="s">
        <v>6</v>
      </c>
      <c r="M3" s="6"/>
      <c r="N3" s="6"/>
    </row>
    <row r="4" spans="1:22" ht="29.25" customHeight="1" x14ac:dyDescent="0.2">
      <c r="A4" s="7">
        <v>1</v>
      </c>
      <c r="B4" s="8" t="s">
        <v>7</v>
      </c>
      <c r="C4" s="9">
        <v>3050</v>
      </c>
      <c r="D4" s="10">
        <v>775</v>
      </c>
      <c r="E4" s="11">
        <f t="shared" ref="E4:E20" si="0">D4/C4*100</f>
        <v>25.409836065573771</v>
      </c>
      <c r="F4" s="12">
        <v>10</v>
      </c>
      <c r="G4" s="10"/>
      <c r="H4" s="47">
        <f>G4/F4*100</f>
        <v>0</v>
      </c>
      <c r="I4" s="12">
        <v>52</v>
      </c>
      <c r="J4" s="10">
        <v>30</v>
      </c>
      <c r="K4" s="13">
        <f t="shared" ref="K4:K9" si="1">J4/I4*100</f>
        <v>57.692307692307686</v>
      </c>
      <c r="L4" s="14"/>
    </row>
    <row r="5" spans="1:22" ht="27.95" customHeight="1" x14ac:dyDescent="0.2">
      <c r="A5" s="15">
        <v>2</v>
      </c>
      <c r="B5" s="16" t="s">
        <v>8</v>
      </c>
      <c r="C5" s="17">
        <v>12820</v>
      </c>
      <c r="D5" s="18">
        <v>4087</v>
      </c>
      <c r="E5" s="19">
        <f t="shared" si="0"/>
        <v>31.879875195007802</v>
      </c>
      <c r="F5" s="20">
        <v>84</v>
      </c>
      <c r="G5" s="18"/>
      <c r="H5" s="21">
        <f t="shared" ref="H5:H18" si="2">G5/F5*100</f>
        <v>0</v>
      </c>
      <c r="I5" s="20">
        <v>117</v>
      </c>
      <c r="J5" s="18">
        <v>10</v>
      </c>
      <c r="K5" s="22">
        <f t="shared" si="1"/>
        <v>8.5470085470085468</v>
      </c>
      <c r="L5" s="23"/>
    </row>
    <row r="6" spans="1:22" ht="27.95" customHeight="1" x14ac:dyDescent="0.2">
      <c r="A6" s="15">
        <v>3</v>
      </c>
      <c r="B6" s="24" t="s">
        <v>9</v>
      </c>
      <c r="C6" s="17">
        <v>7500</v>
      </c>
      <c r="D6" s="25">
        <v>2346</v>
      </c>
      <c r="E6" s="19">
        <f t="shared" si="0"/>
        <v>31.28</v>
      </c>
      <c r="F6" s="20">
        <v>81</v>
      </c>
      <c r="G6" s="26">
        <v>68</v>
      </c>
      <c r="H6" s="21">
        <f t="shared" si="2"/>
        <v>83.950617283950606</v>
      </c>
      <c r="I6" s="20">
        <v>135</v>
      </c>
      <c r="J6" s="18"/>
      <c r="K6" s="22">
        <f t="shared" si="1"/>
        <v>0</v>
      </c>
      <c r="L6" s="51"/>
    </row>
    <row r="7" spans="1:22" ht="27.95" customHeight="1" x14ac:dyDescent="0.2">
      <c r="A7" s="15">
        <v>4</v>
      </c>
      <c r="B7" s="24" t="s">
        <v>10</v>
      </c>
      <c r="C7" s="17">
        <v>10426</v>
      </c>
      <c r="D7" s="18">
        <v>3452</v>
      </c>
      <c r="E7" s="19">
        <f t="shared" si="0"/>
        <v>33.109533857663529</v>
      </c>
      <c r="F7" s="20"/>
      <c r="G7" s="27"/>
      <c r="H7" s="21"/>
      <c r="I7" s="20">
        <v>154</v>
      </c>
      <c r="J7" s="18"/>
      <c r="K7" s="22">
        <f t="shared" si="1"/>
        <v>0</v>
      </c>
      <c r="L7" s="23"/>
    </row>
    <row r="8" spans="1:22" ht="27.95" customHeight="1" x14ac:dyDescent="0.2">
      <c r="A8" s="15">
        <v>5</v>
      </c>
      <c r="B8" s="16" t="s">
        <v>11</v>
      </c>
      <c r="C8" s="17">
        <v>1804</v>
      </c>
      <c r="D8" s="18">
        <v>636</v>
      </c>
      <c r="E8" s="19">
        <f t="shared" si="0"/>
        <v>35.254988913525494</v>
      </c>
      <c r="F8" s="20"/>
      <c r="G8" s="18"/>
      <c r="H8" s="21"/>
      <c r="I8" s="20">
        <v>20</v>
      </c>
      <c r="J8" s="18">
        <v>4</v>
      </c>
      <c r="K8" s="22">
        <f t="shared" si="1"/>
        <v>20</v>
      </c>
    </row>
    <row r="9" spans="1:22" ht="24.75" customHeight="1" x14ac:dyDescent="0.2">
      <c r="A9" s="15">
        <v>6</v>
      </c>
      <c r="B9" s="16" t="s">
        <v>12</v>
      </c>
      <c r="C9" s="17">
        <v>7373</v>
      </c>
      <c r="D9" s="18">
        <v>2161</v>
      </c>
      <c r="E9" s="19">
        <f t="shared" si="0"/>
        <v>29.309643293096432</v>
      </c>
      <c r="F9" s="20">
        <v>93</v>
      </c>
      <c r="G9" s="18">
        <v>59</v>
      </c>
      <c r="H9" s="21">
        <f t="shared" si="2"/>
        <v>63.44086021505376</v>
      </c>
      <c r="I9" s="20">
        <v>148</v>
      </c>
      <c r="J9" s="18">
        <v>46</v>
      </c>
      <c r="K9" s="22">
        <f t="shared" si="1"/>
        <v>31.081081081081081</v>
      </c>
    </row>
    <row r="10" spans="1:22" ht="24" customHeight="1" x14ac:dyDescent="0.2">
      <c r="A10" s="15">
        <v>7</v>
      </c>
      <c r="B10" s="16" t="s">
        <v>13</v>
      </c>
      <c r="C10" s="17">
        <v>6797</v>
      </c>
      <c r="D10" s="18">
        <v>1731</v>
      </c>
      <c r="E10" s="19">
        <f t="shared" si="0"/>
        <v>25.467117846108579</v>
      </c>
      <c r="F10" s="20">
        <v>100</v>
      </c>
      <c r="G10" s="18">
        <v>105</v>
      </c>
      <c r="H10" s="21">
        <f t="shared" si="2"/>
        <v>105</v>
      </c>
      <c r="I10" s="20">
        <v>118</v>
      </c>
      <c r="J10" s="18">
        <v>82</v>
      </c>
      <c r="K10" s="22">
        <f>J10/I10*100</f>
        <v>69.491525423728817</v>
      </c>
      <c r="L10" s="28"/>
    </row>
    <row r="11" spans="1:22" ht="24.75" customHeight="1" x14ac:dyDescent="0.2">
      <c r="A11" s="15">
        <v>8</v>
      </c>
      <c r="B11" s="16" t="s">
        <v>14</v>
      </c>
      <c r="C11" s="17">
        <v>4000</v>
      </c>
      <c r="D11" s="18">
        <v>1486</v>
      </c>
      <c r="E11" s="19">
        <f t="shared" si="0"/>
        <v>37.15</v>
      </c>
      <c r="F11" s="20">
        <v>219</v>
      </c>
      <c r="G11" s="18">
        <v>57</v>
      </c>
      <c r="H11" s="21">
        <f t="shared" si="2"/>
        <v>26.027397260273972</v>
      </c>
      <c r="I11" s="20">
        <v>156</v>
      </c>
      <c r="J11" s="18">
        <v>9</v>
      </c>
      <c r="K11" s="22">
        <f t="shared" ref="K11:K18" si="3">J11/I11*100</f>
        <v>5.7692307692307692</v>
      </c>
      <c r="L11" s="29"/>
    </row>
    <row r="12" spans="1:22" ht="24" customHeight="1" x14ac:dyDescent="0.2">
      <c r="A12" s="15">
        <v>9</v>
      </c>
      <c r="B12" s="16" t="s">
        <v>15</v>
      </c>
      <c r="C12" s="17">
        <v>2652</v>
      </c>
      <c r="D12" s="18">
        <v>865</v>
      </c>
      <c r="E12" s="19">
        <f t="shared" si="0"/>
        <v>32.616892911010559</v>
      </c>
      <c r="F12" s="20"/>
      <c r="G12" s="45"/>
      <c r="H12" s="21"/>
      <c r="I12" s="20">
        <v>68</v>
      </c>
      <c r="J12" s="26">
        <v>31</v>
      </c>
      <c r="K12" s="22">
        <f t="shared" si="3"/>
        <v>45.588235294117645</v>
      </c>
      <c r="L12" s="46"/>
    </row>
    <row r="13" spans="1:22" ht="24" customHeight="1" x14ac:dyDescent="0.2">
      <c r="A13" s="15">
        <v>10</v>
      </c>
      <c r="B13" s="16" t="s">
        <v>16</v>
      </c>
      <c r="C13" s="17">
        <v>4722</v>
      </c>
      <c r="D13" s="18">
        <v>826</v>
      </c>
      <c r="E13" s="19">
        <f t="shared" si="0"/>
        <v>17.492587886488774</v>
      </c>
      <c r="F13" s="20">
        <v>55</v>
      </c>
      <c r="G13" s="18">
        <v>43</v>
      </c>
      <c r="H13" s="21">
        <f t="shared" si="2"/>
        <v>78.181818181818187</v>
      </c>
      <c r="I13" s="20">
        <v>83</v>
      </c>
      <c r="J13" s="18">
        <v>87</v>
      </c>
      <c r="K13" s="30">
        <f t="shared" si="3"/>
        <v>104.81927710843372</v>
      </c>
      <c r="L13" s="23"/>
    </row>
    <row r="14" spans="1:22" ht="24" customHeight="1" x14ac:dyDescent="0.2">
      <c r="A14" s="15">
        <v>11</v>
      </c>
      <c r="B14" s="16" t="s">
        <v>17</v>
      </c>
      <c r="C14" s="17">
        <v>8803</v>
      </c>
      <c r="D14" s="18">
        <v>2315</v>
      </c>
      <c r="E14" s="19">
        <f t="shared" si="0"/>
        <v>26.297853004657501</v>
      </c>
      <c r="F14" s="20">
        <v>177</v>
      </c>
      <c r="G14" s="18">
        <v>30</v>
      </c>
      <c r="H14" s="21">
        <f t="shared" si="2"/>
        <v>16.949152542372879</v>
      </c>
      <c r="I14" s="20">
        <v>100</v>
      </c>
      <c r="J14" s="18">
        <v>52</v>
      </c>
      <c r="K14" s="22">
        <f t="shared" si="3"/>
        <v>52</v>
      </c>
    </row>
    <row r="15" spans="1:22" ht="27.95" customHeight="1" x14ac:dyDescent="0.2">
      <c r="A15" s="15">
        <v>12</v>
      </c>
      <c r="B15" s="24" t="s">
        <v>18</v>
      </c>
      <c r="C15" s="17">
        <v>13196</v>
      </c>
      <c r="D15" s="26">
        <v>3858</v>
      </c>
      <c r="E15" s="19">
        <f t="shared" si="0"/>
        <v>29.236132161260986</v>
      </c>
      <c r="F15" s="20">
        <v>130</v>
      </c>
      <c r="G15" s="26"/>
      <c r="H15" s="21">
        <f t="shared" si="2"/>
        <v>0</v>
      </c>
      <c r="I15" s="20">
        <v>101</v>
      </c>
      <c r="J15" s="18">
        <v>101</v>
      </c>
      <c r="K15" s="22">
        <f t="shared" si="3"/>
        <v>100</v>
      </c>
      <c r="L15" s="53"/>
    </row>
    <row r="16" spans="1:22" ht="25.5" customHeight="1" x14ac:dyDescent="0.2">
      <c r="A16" s="15">
        <v>13</v>
      </c>
      <c r="B16" s="24" t="s">
        <v>24</v>
      </c>
      <c r="C16" s="17">
        <v>58000</v>
      </c>
      <c r="D16" s="18">
        <v>14452</v>
      </c>
      <c r="E16" s="19">
        <f t="shared" si="0"/>
        <v>24.917241379310344</v>
      </c>
      <c r="F16" s="20">
        <v>311</v>
      </c>
      <c r="G16" s="26">
        <v>183</v>
      </c>
      <c r="H16" s="21">
        <f t="shared" si="2"/>
        <v>58.842443729903536</v>
      </c>
      <c r="I16" s="20">
        <v>359</v>
      </c>
      <c r="J16" s="18">
        <v>55</v>
      </c>
      <c r="K16" s="22">
        <f t="shared" si="3"/>
        <v>15.32033426183844</v>
      </c>
      <c r="L16" s="51"/>
    </row>
    <row r="17" spans="1:12" ht="27.95" customHeight="1" x14ac:dyDescent="0.2">
      <c r="A17" s="15">
        <v>14</v>
      </c>
      <c r="B17" s="16" t="s">
        <v>19</v>
      </c>
      <c r="C17" s="17">
        <v>2550</v>
      </c>
      <c r="D17" s="18">
        <v>727</v>
      </c>
      <c r="E17" s="19">
        <f t="shared" si="0"/>
        <v>28.509803921568626</v>
      </c>
      <c r="F17" s="20"/>
      <c r="G17" s="18"/>
      <c r="H17" s="21"/>
      <c r="I17" s="20">
        <v>36</v>
      </c>
      <c r="J17" s="18">
        <v>36</v>
      </c>
      <c r="K17" s="22">
        <f t="shared" si="3"/>
        <v>100</v>
      </c>
      <c r="L17" s="23"/>
    </row>
    <row r="18" spans="1:12" ht="24" customHeight="1" x14ac:dyDescent="0.2">
      <c r="A18" s="15">
        <v>15</v>
      </c>
      <c r="B18" s="16" t="s">
        <v>20</v>
      </c>
      <c r="C18" s="17">
        <v>1550</v>
      </c>
      <c r="D18" s="18">
        <v>604</v>
      </c>
      <c r="E18" s="19">
        <f>D18/C18*100</f>
        <v>38.967741935483872</v>
      </c>
      <c r="F18" s="20">
        <v>7</v>
      </c>
      <c r="G18" s="18">
        <v>7</v>
      </c>
      <c r="H18" s="21">
        <f t="shared" si="2"/>
        <v>100</v>
      </c>
      <c r="I18" s="20">
        <v>21</v>
      </c>
      <c r="J18" s="18">
        <v>19</v>
      </c>
      <c r="K18" s="22">
        <f t="shared" si="3"/>
        <v>90.476190476190482</v>
      </c>
      <c r="L18" s="44"/>
    </row>
    <row r="19" spans="1:12" ht="27.95" customHeight="1" thickBot="1" x14ac:dyDescent="0.25">
      <c r="A19" s="31">
        <v>16</v>
      </c>
      <c r="B19" s="32" t="s">
        <v>21</v>
      </c>
      <c r="C19" s="33">
        <v>1500</v>
      </c>
      <c r="D19" s="34">
        <v>29</v>
      </c>
      <c r="E19" s="35">
        <f t="shared" si="0"/>
        <v>1.9333333333333333</v>
      </c>
      <c r="F19" s="36"/>
      <c r="G19" s="34"/>
      <c r="H19" s="48"/>
      <c r="I19" s="36"/>
      <c r="J19" s="34"/>
      <c r="K19" s="37"/>
      <c r="L19" s="23"/>
    </row>
    <row r="20" spans="1:12" ht="21.75" customHeight="1" thickBot="1" x14ac:dyDescent="0.25">
      <c r="A20" s="38"/>
      <c r="B20" s="39" t="s">
        <v>22</v>
      </c>
      <c r="C20" s="50">
        <f>SUM(C4:C19)</f>
        <v>146743</v>
      </c>
      <c r="D20" s="40">
        <f>SUM(D4:D19)</f>
        <v>40350</v>
      </c>
      <c r="E20" s="41">
        <f t="shared" si="0"/>
        <v>27.497052670314769</v>
      </c>
      <c r="F20" s="49">
        <f>SUM(F4:F19)</f>
        <v>1267</v>
      </c>
      <c r="G20" s="42">
        <f>SUM(G4:G18)</f>
        <v>552</v>
      </c>
      <c r="H20" s="43">
        <f>G20/F20*100</f>
        <v>43.567482241515393</v>
      </c>
      <c r="I20" s="49">
        <f>SUM(I4:I19)</f>
        <v>1668</v>
      </c>
      <c r="J20" s="42">
        <f>SUM(J4:J18)</f>
        <v>562</v>
      </c>
      <c r="K20" s="43">
        <f>J20/I20*100</f>
        <v>33.693045563549163</v>
      </c>
    </row>
    <row r="21" spans="1:12" x14ac:dyDescent="0.2">
      <c r="B21" s="2"/>
      <c r="D21" s="2"/>
    </row>
    <row r="22" spans="1:12" ht="28.5" customHeight="1" x14ac:dyDescent="0.2">
      <c r="B22" s="65" t="s">
        <v>27</v>
      </c>
      <c r="C22" s="66"/>
      <c r="D22" s="66"/>
      <c r="E22" s="66"/>
      <c r="F22" s="66"/>
      <c r="G22" s="66"/>
      <c r="H22" s="66"/>
      <c r="I22" s="66"/>
      <c r="J22" s="66"/>
      <c r="K22" s="66"/>
    </row>
    <row r="23" spans="1:12" ht="17.25" customHeight="1" x14ac:dyDescent="0.2">
      <c r="B23" s="67" t="s">
        <v>26</v>
      </c>
      <c r="C23" s="68"/>
      <c r="D23" s="68"/>
      <c r="E23" s="68"/>
      <c r="F23" s="68"/>
      <c r="G23" s="68"/>
      <c r="H23" s="68"/>
      <c r="I23" s="68"/>
      <c r="J23" s="68"/>
      <c r="K23" s="68"/>
    </row>
    <row r="24" spans="1:12" ht="17.25" customHeight="1" x14ac:dyDescent="0.2">
      <c r="B24" s="55"/>
      <c r="C24" s="54"/>
      <c r="D24" s="54"/>
      <c r="E24" s="54"/>
      <c r="F24" s="54"/>
      <c r="G24" s="54"/>
      <c r="H24" s="54"/>
      <c r="I24" s="54"/>
      <c r="J24" s="54"/>
      <c r="K24" s="54"/>
    </row>
    <row r="25" spans="1:12" ht="30" customHeight="1" x14ac:dyDescent="0.2">
      <c r="B25" s="65" t="s">
        <v>29</v>
      </c>
      <c r="C25" s="66"/>
      <c r="D25" s="66"/>
      <c r="E25" s="66"/>
      <c r="F25" s="66"/>
      <c r="G25" s="66"/>
      <c r="H25" s="66"/>
      <c r="I25" s="66"/>
      <c r="J25" s="66"/>
      <c r="K25" s="66"/>
    </row>
    <row r="26" spans="1:12" ht="15" customHeight="1" x14ac:dyDescent="0.2">
      <c r="B26" s="69" t="s">
        <v>23</v>
      </c>
      <c r="C26" s="69"/>
      <c r="D26" s="69"/>
      <c r="E26" s="69"/>
      <c r="F26" s="69"/>
      <c r="G26" s="69"/>
      <c r="H26" s="69"/>
      <c r="I26" s="69"/>
      <c r="J26" s="69"/>
      <c r="K26" s="69"/>
    </row>
  </sheetData>
  <mergeCells count="10">
    <mergeCell ref="A2:A3"/>
    <mergeCell ref="B2:B3"/>
    <mergeCell ref="C2:E2"/>
    <mergeCell ref="F2:H2"/>
    <mergeCell ref="I2:K2"/>
    <mergeCell ref="B22:K22"/>
    <mergeCell ref="B23:K23"/>
    <mergeCell ref="B25:K25"/>
    <mergeCell ref="B26:K26"/>
    <mergeCell ref="B1:K1"/>
  </mergeCells>
  <hyperlinks>
    <hyperlink ref="B26" r:id="rId1" xr:uid="{54EF71CE-4D73-437A-B708-65F40784FEBF}"/>
    <hyperlink ref="B23" r:id="rId2" xr:uid="{9255A606-2AF0-40E4-A031-54DF13133D38}"/>
  </hyperlinks>
  <pageMargins left="0.7" right="0.7" top="0.75" bottom="0.75" header="0.3" footer="0.3"/>
  <pageSetup paperSize="9" orientation="portrait" verticalDpi="0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1FFF4-3FCF-4C5B-A5EC-6F60F65F87BD}">
  <dimension ref="A1:V26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9.7109375" style="3" customWidth="1"/>
    <col min="13" max="16384" width="9.140625" style="3"/>
  </cols>
  <sheetData>
    <row r="1" spans="1:22" ht="33" customHeight="1" thickBot="1" x14ac:dyDescent="0.25">
      <c r="A1" s="1"/>
      <c r="B1" s="70" t="s">
        <v>41</v>
      </c>
      <c r="C1" s="71"/>
      <c r="D1" s="71"/>
      <c r="E1" s="71"/>
      <c r="F1" s="71"/>
      <c r="G1" s="71"/>
      <c r="H1" s="71"/>
      <c r="I1" s="71"/>
      <c r="J1" s="71"/>
      <c r="K1" s="72"/>
      <c r="L1" s="2"/>
    </row>
    <row r="2" spans="1:22" ht="69" customHeight="1" thickBot="1" x14ac:dyDescent="0.25">
      <c r="A2" s="73" t="s">
        <v>4</v>
      </c>
      <c r="B2" s="75" t="s">
        <v>0</v>
      </c>
      <c r="C2" s="77" t="s">
        <v>1</v>
      </c>
      <c r="D2" s="78"/>
      <c r="E2" s="79"/>
      <c r="F2" s="80" t="s">
        <v>2</v>
      </c>
      <c r="G2" s="81"/>
      <c r="H2" s="82"/>
      <c r="I2" s="80" t="s">
        <v>3</v>
      </c>
      <c r="J2" s="81"/>
      <c r="K2" s="82"/>
      <c r="L2" s="52"/>
      <c r="M2" s="4"/>
      <c r="N2" s="4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4"/>
      <c r="B3" s="76"/>
      <c r="C3" s="5" t="s">
        <v>25</v>
      </c>
      <c r="D3" s="5" t="s">
        <v>5</v>
      </c>
      <c r="E3" s="5" t="s">
        <v>6</v>
      </c>
      <c r="F3" s="5" t="s">
        <v>25</v>
      </c>
      <c r="G3" s="5" t="s">
        <v>5</v>
      </c>
      <c r="H3" s="5" t="s">
        <v>6</v>
      </c>
      <c r="I3" s="5" t="s">
        <v>25</v>
      </c>
      <c r="J3" s="5" t="s">
        <v>5</v>
      </c>
      <c r="K3" s="5" t="s">
        <v>6</v>
      </c>
      <c r="M3" s="6"/>
      <c r="N3" s="6"/>
    </row>
    <row r="4" spans="1:22" ht="29.25" customHeight="1" x14ac:dyDescent="0.2">
      <c r="A4" s="7">
        <v>1</v>
      </c>
      <c r="B4" s="8" t="s">
        <v>7</v>
      </c>
      <c r="C4" s="9">
        <v>3050</v>
      </c>
      <c r="D4" s="10">
        <v>864</v>
      </c>
      <c r="E4" s="11">
        <f t="shared" ref="E4:E20" si="0">D4/C4*100</f>
        <v>28.327868852459016</v>
      </c>
      <c r="F4" s="12">
        <v>10</v>
      </c>
      <c r="G4" s="10"/>
      <c r="H4" s="47">
        <f>G4/F4*100</f>
        <v>0</v>
      </c>
      <c r="I4" s="12">
        <v>52</v>
      </c>
      <c r="J4" s="10">
        <v>30</v>
      </c>
      <c r="K4" s="13">
        <f t="shared" ref="K4:K9" si="1">J4/I4*100</f>
        <v>57.692307692307686</v>
      </c>
      <c r="L4" s="14"/>
    </row>
    <row r="5" spans="1:22" ht="27.95" customHeight="1" x14ac:dyDescent="0.2">
      <c r="A5" s="15">
        <v>2</v>
      </c>
      <c r="B5" s="16" t="s">
        <v>8</v>
      </c>
      <c r="C5" s="17">
        <v>12820</v>
      </c>
      <c r="D5" s="18">
        <v>4128</v>
      </c>
      <c r="E5" s="19">
        <f t="shared" si="0"/>
        <v>32.199687987519496</v>
      </c>
      <c r="F5" s="20">
        <v>84</v>
      </c>
      <c r="G5" s="18"/>
      <c r="H5" s="21">
        <f t="shared" ref="H5:H18" si="2">G5/F5*100</f>
        <v>0</v>
      </c>
      <c r="I5" s="20">
        <v>117</v>
      </c>
      <c r="J5" s="18">
        <v>10</v>
      </c>
      <c r="K5" s="22">
        <f t="shared" si="1"/>
        <v>8.5470085470085468</v>
      </c>
      <c r="L5" s="23"/>
    </row>
    <row r="6" spans="1:22" ht="27.95" customHeight="1" x14ac:dyDescent="0.2">
      <c r="A6" s="15">
        <v>3</v>
      </c>
      <c r="B6" s="24" t="s">
        <v>9</v>
      </c>
      <c r="C6" s="17">
        <v>7500</v>
      </c>
      <c r="D6" s="25">
        <v>2498</v>
      </c>
      <c r="E6" s="19">
        <f t="shared" si="0"/>
        <v>33.306666666666665</v>
      </c>
      <c r="F6" s="20">
        <v>81</v>
      </c>
      <c r="G6" s="26">
        <v>69</v>
      </c>
      <c r="H6" s="21">
        <f t="shared" si="2"/>
        <v>85.18518518518519</v>
      </c>
      <c r="I6" s="20">
        <v>135</v>
      </c>
      <c r="J6" s="18"/>
      <c r="K6" s="22">
        <f t="shared" si="1"/>
        <v>0</v>
      </c>
      <c r="L6" s="51"/>
    </row>
    <row r="7" spans="1:22" ht="27.95" customHeight="1" x14ac:dyDescent="0.2">
      <c r="A7" s="15">
        <v>4</v>
      </c>
      <c r="B7" s="24" t="s">
        <v>10</v>
      </c>
      <c r="C7" s="17">
        <v>10426</v>
      </c>
      <c r="D7" s="18">
        <v>3538</v>
      </c>
      <c r="E7" s="19">
        <f t="shared" si="0"/>
        <v>33.934394782275078</v>
      </c>
      <c r="F7" s="20"/>
      <c r="G7" s="27"/>
      <c r="H7" s="21"/>
      <c r="I7" s="20">
        <v>154</v>
      </c>
      <c r="J7" s="18"/>
      <c r="K7" s="22">
        <f t="shared" si="1"/>
        <v>0</v>
      </c>
      <c r="L7" s="23"/>
    </row>
    <row r="8" spans="1:22" ht="27.95" customHeight="1" x14ac:dyDescent="0.2">
      <c r="A8" s="15">
        <v>5</v>
      </c>
      <c r="B8" s="16" t="s">
        <v>11</v>
      </c>
      <c r="C8" s="17">
        <v>1804</v>
      </c>
      <c r="D8" s="18">
        <v>659</v>
      </c>
      <c r="E8" s="19">
        <f t="shared" si="0"/>
        <v>36.529933481152995</v>
      </c>
      <c r="F8" s="20"/>
      <c r="G8" s="18"/>
      <c r="H8" s="21"/>
      <c r="I8" s="20">
        <v>20</v>
      </c>
      <c r="J8" s="18">
        <v>6</v>
      </c>
      <c r="K8" s="22">
        <f t="shared" si="1"/>
        <v>30</v>
      </c>
    </row>
    <row r="9" spans="1:22" ht="24.75" customHeight="1" x14ac:dyDescent="0.2">
      <c r="A9" s="15">
        <v>6</v>
      </c>
      <c r="B9" s="16" t="s">
        <v>12</v>
      </c>
      <c r="C9" s="17">
        <v>7373</v>
      </c>
      <c r="D9" s="18">
        <v>2690</v>
      </c>
      <c r="E9" s="19">
        <f t="shared" si="0"/>
        <v>36.484470364844704</v>
      </c>
      <c r="F9" s="20">
        <v>93</v>
      </c>
      <c r="G9" s="18">
        <v>61</v>
      </c>
      <c r="H9" s="21">
        <f t="shared" si="2"/>
        <v>65.591397849462368</v>
      </c>
      <c r="I9" s="20">
        <v>148</v>
      </c>
      <c r="J9" s="18">
        <v>47</v>
      </c>
      <c r="K9" s="22">
        <f t="shared" si="1"/>
        <v>31.756756756756754</v>
      </c>
    </row>
    <row r="10" spans="1:22" ht="24" customHeight="1" x14ac:dyDescent="0.2">
      <c r="A10" s="15">
        <v>7</v>
      </c>
      <c r="B10" s="16" t="s">
        <v>13</v>
      </c>
      <c r="C10" s="17">
        <v>6797</v>
      </c>
      <c r="D10" s="18">
        <v>2290</v>
      </c>
      <c r="E10" s="19">
        <f t="shared" si="0"/>
        <v>33.691334412240693</v>
      </c>
      <c r="F10" s="20">
        <v>100</v>
      </c>
      <c r="G10" s="18">
        <v>106</v>
      </c>
      <c r="H10" s="21">
        <f t="shared" si="2"/>
        <v>106</v>
      </c>
      <c r="I10" s="20">
        <v>118</v>
      </c>
      <c r="J10" s="18">
        <v>106</v>
      </c>
      <c r="K10" s="22">
        <f>J10/I10*100</f>
        <v>89.830508474576277</v>
      </c>
      <c r="L10" s="28"/>
    </row>
    <row r="11" spans="1:22" ht="24.75" customHeight="1" x14ac:dyDescent="0.2">
      <c r="A11" s="15">
        <v>8</v>
      </c>
      <c r="B11" s="16" t="s">
        <v>14</v>
      </c>
      <c r="C11" s="17">
        <v>4000</v>
      </c>
      <c r="D11" s="18">
        <v>1748</v>
      </c>
      <c r="E11" s="19">
        <f t="shared" si="0"/>
        <v>43.7</v>
      </c>
      <c r="F11" s="20">
        <v>219</v>
      </c>
      <c r="G11" s="18">
        <v>94</v>
      </c>
      <c r="H11" s="21">
        <f t="shared" si="2"/>
        <v>42.922374429223744</v>
      </c>
      <c r="I11" s="20">
        <v>156</v>
      </c>
      <c r="J11" s="18">
        <v>14</v>
      </c>
      <c r="K11" s="22">
        <f t="shared" ref="K11:K18" si="3">J11/I11*100</f>
        <v>8.9743589743589745</v>
      </c>
      <c r="L11" s="29"/>
    </row>
    <row r="12" spans="1:22" ht="24" customHeight="1" x14ac:dyDescent="0.2">
      <c r="A12" s="15">
        <v>9</v>
      </c>
      <c r="B12" s="16" t="s">
        <v>15</v>
      </c>
      <c r="C12" s="17">
        <v>2652</v>
      </c>
      <c r="D12" s="18">
        <v>1037</v>
      </c>
      <c r="E12" s="19">
        <f t="shared" si="0"/>
        <v>39.102564102564102</v>
      </c>
      <c r="F12" s="20"/>
      <c r="G12" s="45"/>
      <c r="H12" s="21"/>
      <c r="I12" s="20">
        <v>68</v>
      </c>
      <c r="J12" s="26">
        <v>31</v>
      </c>
      <c r="K12" s="22">
        <f t="shared" si="3"/>
        <v>45.588235294117645</v>
      </c>
      <c r="L12" s="46"/>
    </row>
    <row r="13" spans="1:22" ht="24" customHeight="1" x14ac:dyDescent="0.2">
      <c r="A13" s="15">
        <v>10</v>
      </c>
      <c r="B13" s="16" t="s">
        <v>16</v>
      </c>
      <c r="C13" s="17">
        <v>4722</v>
      </c>
      <c r="D13" s="18">
        <v>1209</v>
      </c>
      <c r="E13" s="19">
        <f t="shared" si="0"/>
        <v>25.603557814485388</v>
      </c>
      <c r="F13" s="20">
        <v>55</v>
      </c>
      <c r="G13" s="18">
        <v>43</v>
      </c>
      <c r="H13" s="21">
        <f t="shared" si="2"/>
        <v>78.181818181818187</v>
      </c>
      <c r="I13" s="20">
        <v>83</v>
      </c>
      <c r="J13" s="18">
        <v>87</v>
      </c>
      <c r="K13" s="30">
        <f t="shared" si="3"/>
        <v>104.81927710843372</v>
      </c>
      <c r="L13" s="23"/>
    </row>
    <row r="14" spans="1:22" ht="24" customHeight="1" x14ac:dyDescent="0.2">
      <c r="A14" s="15">
        <v>11</v>
      </c>
      <c r="B14" s="16" t="s">
        <v>17</v>
      </c>
      <c r="C14" s="17">
        <v>8803</v>
      </c>
      <c r="D14" s="18">
        <v>2691</v>
      </c>
      <c r="E14" s="19">
        <f t="shared" si="0"/>
        <v>30.569124162217427</v>
      </c>
      <c r="F14" s="20">
        <v>177</v>
      </c>
      <c r="G14" s="18">
        <v>30</v>
      </c>
      <c r="H14" s="21">
        <f t="shared" si="2"/>
        <v>16.949152542372879</v>
      </c>
      <c r="I14" s="20">
        <v>100</v>
      </c>
      <c r="J14" s="18">
        <v>52</v>
      </c>
      <c r="K14" s="22">
        <f t="shared" si="3"/>
        <v>52</v>
      </c>
    </row>
    <row r="15" spans="1:22" ht="27.95" customHeight="1" x14ac:dyDescent="0.2">
      <c r="A15" s="15">
        <v>12</v>
      </c>
      <c r="B15" s="24" t="s">
        <v>18</v>
      </c>
      <c r="C15" s="17">
        <v>13196</v>
      </c>
      <c r="D15" s="26">
        <v>4617</v>
      </c>
      <c r="E15" s="19">
        <f t="shared" si="0"/>
        <v>34.98787511367081</v>
      </c>
      <c r="F15" s="20">
        <v>130</v>
      </c>
      <c r="G15" s="26"/>
      <c r="H15" s="21">
        <f t="shared" si="2"/>
        <v>0</v>
      </c>
      <c r="I15" s="20">
        <v>101</v>
      </c>
      <c r="J15" s="18">
        <v>101</v>
      </c>
      <c r="K15" s="22">
        <f t="shared" si="3"/>
        <v>100</v>
      </c>
      <c r="L15" s="53"/>
    </row>
    <row r="16" spans="1:22" ht="25.5" customHeight="1" x14ac:dyDescent="0.2">
      <c r="A16" s="15">
        <v>13</v>
      </c>
      <c r="B16" s="24" t="s">
        <v>24</v>
      </c>
      <c r="C16" s="17">
        <v>58000</v>
      </c>
      <c r="D16" s="18">
        <v>17688</v>
      </c>
      <c r="E16" s="19">
        <f t="shared" si="0"/>
        <v>30.496551724137934</v>
      </c>
      <c r="F16" s="20">
        <v>311</v>
      </c>
      <c r="G16" s="26">
        <v>183</v>
      </c>
      <c r="H16" s="21">
        <f t="shared" si="2"/>
        <v>58.842443729903536</v>
      </c>
      <c r="I16" s="20">
        <v>359</v>
      </c>
      <c r="J16" s="18">
        <v>99</v>
      </c>
      <c r="K16" s="22">
        <f t="shared" si="3"/>
        <v>27.576601671309191</v>
      </c>
      <c r="L16" s="51"/>
    </row>
    <row r="17" spans="1:12" ht="27.95" customHeight="1" x14ac:dyDescent="0.2">
      <c r="A17" s="15">
        <v>14</v>
      </c>
      <c r="B17" s="16" t="s">
        <v>19</v>
      </c>
      <c r="C17" s="17">
        <v>2550</v>
      </c>
      <c r="D17" s="18">
        <v>976</v>
      </c>
      <c r="E17" s="19">
        <f t="shared" si="0"/>
        <v>38.274509803921568</v>
      </c>
      <c r="F17" s="20"/>
      <c r="G17" s="18"/>
      <c r="H17" s="21"/>
      <c r="I17" s="20">
        <v>36</v>
      </c>
      <c r="J17" s="18">
        <v>36</v>
      </c>
      <c r="K17" s="22">
        <f t="shared" si="3"/>
        <v>100</v>
      </c>
      <c r="L17" s="23"/>
    </row>
    <row r="18" spans="1:12" ht="24" customHeight="1" x14ac:dyDescent="0.2">
      <c r="A18" s="15">
        <v>15</v>
      </c>
      <c r="B18" s="16" t="s">
        <v>20</v>
      </c>
      <c r="C18" s="17">
        <v>1550</v>
      </c>
      <c r="D18" s="18">
        <v>826</v>
      </c>
      <c r="E18" s="19">
        <f>D18/C18*100</f>
        <v>53.290322580645167</v>
      </c>
      <c r="F18" s="20">
        <v>7</v>
      </c>
      <c r="G18" s="18">
        <v>7</v>
      </c>
      <c r="H18" s="21">
        <f t="shared" si="2"/>
        <v>100</v>
      </c>
      <c r="I18" s="20">
        <v>21</v>
      </c>
      <c r="J18" s="18">
        <v>19</v>
      </c>
      <c r="K18" s="22">
        <f t="shared" si="3"/>
        <v>90.476190476190482</v>
      </c>
      <c r="L18" s="44"/>
    </row>
    <row r="19" spans="1:12" ht="27.95" customHeight="1" thickBot="1" x14ac:dyDescent="0.25">
      <c r="A19" s="31">
        <v>16</v>
      </c>
      <c r="B19" s="32" t="s">
        <v>21</v>
      </c>
      <c r="C19" s="33">
        <v>1500</v>
      </c>
      <c r="D19" s="34">
        <v>29</v>
      </c>
      <c r="E19" s="35">
        <f t="shared" si="0"/>
        <v>1.9333333333333333</v>
      </c>
      <c r="F19" s="36"/>
      <c r="G19" s="34"/>
      <c r="H19" s="48"/>
      <c r="I19" s="36"/>
      <c r="J19" s="34"/>
      <c r="K19" s="37"/>
      <c r="L19" s="23"/>
    </row>
    <row r="20" spans="1:12" ht="21.75" customHeight="1" thickBot="1" x14ac:dyDescent="0.25">
      <c r="A20" s="38"/>
      <c r="B20" s="39" t="s">
        <v>22</v>
      </c>
      <c r="C20" s="50">
        <f>SUM(C4:C19)</f>
        <v>146743</v>
      </c>
      <c r="D20" s="40">
        <f>SUM(D4:D19)</f>
        <v>47488</v>
      </c>
      <c r="E20" s="41">
        <f t="shared" si="0"/>
        <v>32.361339212091892</v>
      </c>
      <c r="F20" s="49">
        <f>SUM(F4:F19)</f>
        <v>1267</v>
      </c>
      <c r="G20" s="42">
        <f>SUM(G4:G18)</f>
        <v>593</v>
      </c>
      <c r="H20" s="43">
        <f>G20/F20*100</f>
        <v>46.803472770323602</v>
      </c>
      <c r="I20" s="49">
        <f>SUM(I4:I19)</f>
        <v>1668</v>
      </c>
      <c r="J20" s="42">
        <f>SUM(J4:J18)</f>
        <v>638</v>
      </c>
      <c r="K20" s="43">
        <f>J20/I20*100</f>
        <v>38.249400479616305</v>
      </c>
    </row>
    <row r="21" spans="1:12" x14ac:dyDescent="0.2">
      <c r="B21" s="2"/>
      <c r="D21" s="2"/>
    </row>
    <row r="22" spans="1:12" ht="28.5" customHeight="1" x14ac:dyDescent="0.2">
      <c r="B22" s="65" t="s">
        <v>27</v>
      </c>
      <c r="C22" s="66"/>
      <c r="D22" s="66"/>
      <c r="E22" s="66"/>
      <c r="F22" s="66"/>
      <c r="G22" s="66"/>
      <c r="H22" s="66"/>
      <c r="I22" s="66"/>
      <c r="J22" s="66"/>
      <c r="K22" s="66"/>
    </row>
    <row r="23" spans="1:12" ht="17.25" customHeight="1" x14ac:dyDescent="0.2">
      <c r="B23" s="67" t="s">
        <v>26</v>
      </c>
      <c r="C23" s="68"/>
      <c r="D23" s="68"/>
      <c r="E23" s="68"/>
      <c r="F23" s="68"/>
      <c r="G23" s="68"/>
      <c r="H23" s="68"/>
      <c r="I23" s="68"/>
      <c r="J23" s="68"/>
      <c r="K23" s="68"/>
    </row>
    <row r="24" spans="1:12" ht="17.25" customHeight="1" x14ac:dyDescent="0.2">
      <c r="B24" s="55"/>
      <c r="C24" s="54"/>
      <c r="D24" s="54"/>
      <c r="E24" s="54"/>
      <c r="F24" s="54"/>
      <c r="G24" s="54"/>
      <c r="H24" s="54"/>
      <c r="I24" s="54"/>
      <c r="J24" s="54"/>
      <c r="K24" s="54"/>
    </row>
    <row r="25" spans="1:12" ht="30" customHeight="1" x14ac:dyDescent="0.2">
      <c r="B25" s="65" t="s">
        <v>29</v>
      </c>
      <c r="C25" s="66"/>
      <c r="D25" s="66"/>
      <c r="E25" s="66"/>
      <c r="F25" s="66"/>
      <c r="G25" s="66"/>
      <c r="H25" s="66"/>
      <c r="I25" s="66"/>
      <c r="J25" s="66"/>
      <c r="K25" s="66"/>
    </row>
    <row r="26" spans="1:12" ht="15" customHeight="1" x14ac:dyDescent="0.2">
      <c r="B26" s="69" t="s">
        <v>23</v>
      </c>
      <c r="C26" s="69"/>
      <c r="D26" s="69"/>
      <c r="E26" s="69"/>
      <c r="F26" s="69"/>
      <c r="G26" s="69"/>
      <c r="H26" s="69"/>
      <c r="I26" s="69"/>
      <c r="J26" s="69"/>
      <c r="K26" s="69"/>
    </row>
  </sheetData>
  <mergeCells count="10">
    <mergeCell ref="B22:K22"/>
    <mergeCell ref="B23:K23"/>
    <mergeCell ref="B25:K25"/>
    <mergeCell ref="B26:K26"/>
    <mergeCell ref="B1:K1"/>
    <mergeCell ref="A2:A3"/>
    <mergeCell ref="B2:B3"/>
    <mergeCell ref="C2:E2"/>
    <mergeCell ref="F2:H2"/>
    <mergeCell ref="I2:K2"/>
  </mergeCells>
  <hyperlinks>
    <hyperlink ref="B26" r:id="rId1" xr:uid="{583F5916-780A-4F9E-ABF8-333FB975C5B0}"/>
    <hyperlink ref="B23" r:id="rId2" xr:uid="{91818753-2A19-40E8-B314-465E4C20DD8F}"/>
  </hyperlinks>
  <pageMargins left="0.7" right="0.7" top="0.75" bottom="0.75" header="0.3" footer="0.3"/>
  <pageSetup paperSize="9" orientation="portrait" verticalDpi="0"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DCB2E-1786-488B-A738-8A9070FA9E76}">
  <dimension ref="A1:V26"/>
  <sheetViews>
    <sheetView zoomScale="75" zoomScaleNormal="75" workbookViewId="0">
      <selection activeCell="G16" sqref="G16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9.7109375" style="3" customWidth="1"/>
    <col min="13" max="16384" width="9.140625" style="3"/>
  </cols>
  <sheetData>
    <row r="1" spans="1:22" ht="33" customHeight="1" thickBot="1" x14ac:dyDescent="0.25">
      <c r="A1" s="1"/>
      <c r="B1" s="70" t="s">
        <v>42</v>
      </c>
      <c r="C1" s="71"/>
      <c r="D1" s="71"/>
      <c r="E1" s="71"/>
      <c r="F1" s="71"/>
      <c r="G1" s="71"/>
      <c r="H1" s="71"/>
      <c r="I1" s="71"/>
      <c r="J1" s="71"/>
      <c r="K1" s="72"/>
      <c r="L1" s="2"/>
    </row>
    <row r="2" spans="1:22" ht="69" customHeight="1" thickBot="1" x14ac:dyDescent="0.25">
      <c r="A2" s="73" t="s">
        <v>4</v>
      </c>
      <c r="B2" s="75" t="s">
        <v>0</v>
      </c>
      <c r="C2" s="77" t="s">
        <v>1</v>
      </c>
      <c r="D2" s="78"/>
      <c r="E2" s="79"/>
      <c r="F2" s="80" t="s">
        <v>2</v>
      </c>
      <c r="G2" s="81"/>
      <c r="H2" s="82"/>
      <c r="I2" s="80" t="s">
        <v>3</v>
      </c>
      <c r="J2" s="81"/>
      <c r="K2" s="82"/>
      <c r="L2" s="52"/>
      <c r="M2" s="4"/>
      <c r="N2" s="4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4"/>
      <c r="B3" s="76"/>
      <c r="C3" s="5" t="s">
        <v>25</v>
      </c>
      <c r="D3" s="5" t="s">
        <v>5</v>
      </c>
      <c r="E3" s="5" t="s">
        <v>6</v>
      </c>
      <c r="F3" s="5" t="s">
        <v>25</v>
      </c>
      <c r="G3" s="5" t="s">
        <v>5</v>
      </c>
      <c r="H3" s="5" t="s">
        <v>6</v>
      </c>
      <c r="I3" s="5" t="s">
        <v>25</v>
      </c>
      <c r="J3" s="5" t="s">
        <v>5</v>
      </c>
      <c r="K3" s="5" t="s">
        <v>6</v>
      </c>
      <c r="M3" s="6"/>
      <c r="N3" s="6"/>
    </row>
    <row r="4" spans="1:22" ht="29.25" customHeight="1" x14ac:dyDescent="0.2">
      <c r="A4" s="7">
        <v>1</v>
      </c>
      <c r="B4" s="8" t="s">
        <v>7</v>
      </c>
      <c r="C4" s="9">
        <v>3050</v>
      </c>
      <c r="D4" s="10">
        <v>1392</v>
      </c>
      <c r="E4" s="11">
        <f t="shared" ref="E4:E20" si="0">D4/C4*100</f>
        <v>45.639344262295083</v>
      </c>
      <c r="F4" s="12">
        <v>10</v>
      </c>
      <c r="G4" s="10"/>
      <c r="H4" s="47">
        <f>G4/F4*100</f>
        <v>0</v>
      </c>
      <c r="I4" s="12">
        <v>52</v>
      </c>
      <c r="J4" s="10">
        <v>30</v>
      </c>
      <c r="K4" s="13">
        <f t="shared" ref="K4:K9" si="1">J4/I4*100</f>
        <v>57.692307692307686</v>
      </c>
      <c r="L4" s="14"/>
    </row>
    <row r="5" spans="1:22" ht="27.95" customHeight="1" x14ac:dyDescent="0.2">
      <c r="A5" s="15">
        <v>2</v>
      </c>
      <c r="B5" s="16" t="s">
        <v>8</v>
      </c>
      <c r="C5" s="17">
        <v>12820</v>
      </c>
      <c r="D5" s="18">
        <v>4521</v>
      </c>
      <c r="E5" s="19">
        <f t="shared" si="0"/>
        <v>35.265210608424333</v>
      </c>
      <c r="F5" s="20">
        <v>84</v>
      </c>
      <c r="G5" s="18">
        <v>1</v>
      </c>
      <c r="H5" s="21">
        <f t="shared" ref="H5:H18" si="2">G5/F5*100</f>
        <v>1.1904761904761905</v>
      </c>
      <c r="I5" s="20">
        <v>117</v>
      </c>
      <c r="J5" s="18">
        <v>20</v>
      </c>
      <c r="K5" s="22">
        <f t="shared" si="1"/>
        <v>17.094017094017094</v>
      </c>
      <c r="L5" s="23"/>
    </row>
    <row r="6" spans="1:22" ht="27.95" customHeight="1" x14ac:dyDescent="0.2">
      <c r="A6" s="15">
        <v>3</v>
      </c>
      <c r="B6" s="24" t="s">
        <v>9</v>
      </c>
      <c r="C6" s="17">
        <v>7500</v>
      </c>
      <c r="D6" s="25">
        <v>2829</v>
      </c>
      <c r="E6" s="19">
        <f t="shared" si="0"/>
        <v>37.72</v>
      </c>
      <c r="F6" s="20">
        <v>81</v>
      </c>
      <c r="G6" s="26">
        <v>75</v>
      </c>
      <c r="H6" s="21">
        <f t="shared" si="2"/>
        <v>92.592592592592595</v>
      </c>
      <c r="I6" s="20">
        <v>135</v>
      </c>
      <c r="J6" s="18"/>
      <c r="K6" s="22">
        <f t="shared" si="1"/>
        <v>0</v>
      </c>
      <c r="L6" s="51"/>
    </row>
    <row r="7" spans="1:22" ht="27.95" customHeight="1" x14ac:dyDescent="0.2">
      <c r="A7" s="15">
        <v>4</v>
      </c>
      <c r="B7" s="24" t="s">
        <v>10</v>
      </c>
      <c r="C7" s="17">
        <v>10426</v>
      </c>
      <c r="D7" s="18">
        <v>3790</v>
      </c>
      <c r="E7" s="19">
        <f t="shared" si="0"/>
        <v>36.351429119508921</v>
      </c>
      <c r="F7" s="20"/>
      <c r="G7" s="27"/>
      <c r="H7" s="21"/>
      <c r="I7" s="20">
        <v>154</v>
      </c>
      <c r="J7" s="18"/>
      <c r="K7" s="22">
        <f t="shared" si="1"/>
        <v>0</v>
      </c>
      <c r="L7" s="23"/>
    </row>
    <row r="8" spans="1:22" ht="27.95" customHeight="1" x14ac:dyDescent="0.2">
      <c r="A8" s="15">
        <v>5</v>
      </c>
      <c r="B8" s="16" t="s">
        <v>11</v>
      </c>
      <c r="C8" s="17">
        <v>1804</v>
      </c>
      <c r="D8" s="18">
        <v>729</v>
      </c>
      <c r="E8" s="19">
        <f t="shared" si="0"/>
        <v>40.410199556541023</v>
      </c>
      <c r="F8" s="20"/>
      <c r="G8" s="18"/>
      <c r="H8" s="21"/>
      <c r="I8" s="20">
        <v>20</v>
      </c>
      <c r="J8" s="18">
        <v>6</v>
      </c>
      <c r="K8" s="22">
        <f t="shared" si="1"/>
        <v>30</v>
      </c>
    </row>
    <row r="9" spans="1:22" ht="24.75" customHeight="1" x14ac:dyDescent="0.2">
      <c r="A9" s="15">
        <v>6</v>
      </c>
      <c r="B9" s="16" t="s">
        <v>12</v>
      </c>
      <c r="C9" s="17">
        <v>7373</v>
      </c>
      <c r="D9" s="18">
        <v>2901</v>
      </c>
      <c r="E9" s="19">
        <f t="shared" si="0"/>
        <v>39.346263393462635</v>
      </c>
      <c r="F9" s="20">
        <v>93</v>
      </c>
      <c r="G9" s="18">
        <v>61</v>
      </c>
      <c r="H9" s="21">
        <f t="shared" si="2"/>
        <v>65.591397849462368</v>
      </c>
      <c r="I9" s="20">
        <v>148</v>
      </c>
      <c r="J9" s="18">
        <v>49</v>
      </c>
      <c r="K9" s="22">
        <f t="shared" si="1"/>
        <v>33.108108108108105</v>
      </c>
    </row>
    <row r="10" spans="1:22" ht="24" customHeight="1" x14ac:dyDescent="0.2">
      <c r="A10" s="15">
        <v>7</v>
      </c>
      <c r="B10" s="16" t="s">
        <v>13</v>
      </c>
      <c r="C10" s="17">
        <v>6797</v>
      </c>
      <c r="D10" s="18">
        <v>2477</v>
      </c>
      <c r="E10" s="19">
        <f t="shared" si="0"/>
        <v>36.44254818302192</v>
      </c>
      <c r="F10" s="20">
        <v>100</v>
      </c>
      <c r="G10" s="18">
        <v>106</v>
      </c>
      <c r="H10" s="21">
        <f t="shared" si="2"/>
        <v>106</v>
      </c>
      <c r="I10" s="20">
        <v>118</v>
      </c>
      <c r="J10" s="18">
        <v>106</v>
      </c>
      <c r="K10" s="22">
        <f>J10/I10*100</f>
        <v>89.830508474576277</v>
      </c>
      <c r="L10" s="28"/>
    </row>
    <row r="11" spans="1:22" ht="24.75" customHeight="1" x14ac:dyDescent="0.2">
      <c r="A11" s="15">
        <v>8</v>
      </c>
      <c r="B11" s="16" t="s">
        <v>14</v>
      </c>
      <c r="C11" s="17">
        <v>4000</v>
      </c>
      <c r="D11" s="18">
        <v>1844</v>
      </c>
      <c r="E11" s="19">
        <f t="shared" si="0"/>
        <v>46.1</v>
      </c>
      <c r="F11" s="20">
        <v>219</v>
      </c>
      <c r="G11" s="18">
        <v>143</v>
      </c>
      <c r="H11" s="21">
        <f t="shared" si="2"/>
        <v>65.296803652968038</v>
      </c>
      <c r="I11" s="20">
        <v>156</v>
      </c>
      <c r="J11" s="18">
        <v>16</v>
      </c>
      <c r="K11" s="22">
        <f t="shared" ref="K11:K18" si="3">J11/I11*100</f>
        <v>10.256410256410255</v>
      </c>
      <c r="L11" s="29"/>
    </row>
    <row r="12" spans="1:22" ht="24" customHeight="1" x14ac:dyDescent="0.2">
      <c r="A12" s="15">
        <v>9</v>
      </c>
      <c r="B12" s="16" t="s">
        <v>15</v>
      </c>
      <c r="C12" s="17">
        <v>2652</v>
      </c>
      <c r="D12" s="18">
        <v>1103</v>
      </c>
      <c r="E12" s="19">
        <f t="shared" si="0"/>
        <v>41.591251885369537</v>
      </c>
      <c r="F12" s="20"/>
      <c r="G12" s="45"/>
      <c r="H12" s="21"/>
      <c r="I12" s="20">
        <v>68</v>
      </c>
      <c r="J12" s="26">
        <v>56</v>
      </c>
      <c r="K12" s="22">
        <f t="shared" si="3"/>
        <v>82.35294117647058</v>
      </c>
      <c r="L12" s="46"/>
    </row>
    <row r="13" spans="1:22" ht="24" customHeight="1" x14ac:dyDescent="0.2">
      <c r="A13" s="15">
        <v>10</v>
      </c>
      <c r="B13" s="16" t="s">
        <v>16</v>
      </c>
      <c r="C13" s="17">
        <v>4722</v>
      </c>
      <c r="D13" s="18">
        <v>1379</v>
      </c>
      <c r="E13" s="19">
        <f t="shared" si="0"/>
        <v>29.203727234222786</v>
      </c>
      <c r="F13" s="20">
        <v>55</v>
      </c>
      <c r="G13" s="18">
        <v>43</v>
      </c>
      <c r="H13" s="21">
        <f t="shared" si="2"/>
        <v>78.181818181818187</v>
      </c>
      <c r="I13" s="20">
        <v>83</v>
      </c>
      <c r="J13" s="18">
        <v>87</v>
      </c>
      <c r="K13" s="30">
        <f t="shared" si="3"/>
        <v>104.81927710843372</v>
      </c>
      <c r="L13" s="23"/>
    </row>
    <row r="14" spans="1:22" ht="24" customHeight="1" x14ac:dyDescent="0.2">
      <c r="A14" s="15">
        <v>11</v>
      </c>
      <c r="B14" s="16" t="s">
        <v>17</v>
      </c>
      <c r="C14" s="17">
        <v>8803</v>
      </c>
      <c r="D14" s="18">
        <v>3138</v>
      </c>
      <c r="E14" s="19">
        <f t="shared" si="0"/>
        <v>35.646938543678289</v>
      </c>
      <c r="F14" s="20">
        <v>177</v>
      </c>
      <c r="G14" s="18">
        <v>30</v>
      </c>
      <c r="H14" s="21">
        <f t="shared" si="2"/>
        <v>16.949152542372879</v>
      </c>
      <c r="I14" s="20">
        <v>100</v>
      </c>
      <c r="J14" s="18">
        <v>58</v>
      </c>
      <c r="K14" s="22">
        <f t="shared" si="3"/>
        <v>57.999999999999993</v>
      </c>
    </row>
    <row r="15" spans="1:22" ht="27.95" customHeight="1" x14ac:dyDescent="0.2">
      <c r="A15" s="15">
        <v>12</v>
      </c>
      <c r="B15" s="24" t="s">
        <v>18</v>
      </c>
      <c r="C15" s="17">
        <v>13196</v>
      </c>
      <c r="D15" s="26">
        <v>5331</v>
      </c>
      <c r="E15" s="19">
        <f t="shared" si="0"/>
        <v>40.398605638072141</v>
      </c>
      <c r="F15" s="20">
        <v>130</v>
      </c>
      <c r="G15" s="26"/>
      <c r="H15" s="21">
        <f t="shared" si="2"/>
        <v>0</v>
      </c>
      <c r="I15" s="20">
        <v>101</v>
      </c>
      <c r="J15" s="18">
        <v>101</v>
      </c>
      <c r="K15" s="22">
        <f t="shared" si="3"/>
        <v>100</v>
      </c>
      <c r="L15" s="53"/>
    </row>
    <row r="16" spans="1:22" ht="25.5" customHeight="1" x14ac:dyDescent="0.2">
      <c r="A16" s="15">
        <v>13</v>
      </c>
      <c r="B16" s="24" t="s">
        <v>24</v>
      </c>
      <c r="C16" s="17">
        <v>58000</v>
      </c>
      <c r="D16" s="18">
        <v>18941</v>
      </c>
      <c r="E16" s="19">
        <f t="shared" si="0"/>
        <v>32.656896551724138</v>
      </c>
      <c r="F16" s="20">
        <v>311</v>
      </c>
      <c r="G16" s="26">
        <v>183</v>
      </c>
      <c r="H16" s="21">
        <f t="shared" si="2"/>
        <v>58.842443729903536</v>
      </c>
      <c r="I16" s="20">
        <v>359</v>
      </c>
      <c r="J16" s="18">
        <v>103</v>
      </c>
      <c r="K16" s="22">
        <f t="shared" si="3"/>
        <v>28.690807799442897</v>
      </c>
      <c r="L16" s="51"/>
    </row>
    <row r="17" spans="1:12" ht="27.95" customHeight="1" x14ac:dyDescent="0.2">
      <c r="A17" s="15">
        <v>14</v>
      </c>
      <c r="B17" s="16" t="s">
        <v>19</v>
      </c>
      <c r="C17" s="17">
        <v>2550</v>
      </c>
      <c r="D17" s="18">
        <v>1026</v>
      </c>
      <c r="E17" s="19">
        <f t="shared" si="0"/>
        <v>40.235294117647058</v>
      </c>
      <c r="F17" s="20"/>
      <c r="G17" s="18"/>
      <c r="H17" s="21"/>
      <c r="I17" s="20">
        <v>36</v>
      </c>
      <c r="J17" s="18">
        <v>36</v>
      </c>
      <c r="K17" s="22">
        <f t="shared" si="3"/>
        <v>100</v>
      </c>
      <c r="L17" s="23"/>
    </row>
    <row r="18" spans="1:12" ht="24" customHeight="1" x14ac:dyDescent="0.2">
      <c r="A18" s="15">
        <v>15</v>
      </c>
      <c r="B18" s="16" t="s">
        <v>20</v>
      </c>
      <c r="C18" s="17">
        <v>1550</v>
      </c>
      <c r="D18" s="18">
        <v>928</v>
      </c>
      <c r="E18" s="19">
        <f>D18/C18*100</f>
        <v>59.870967741935488</v>
      </c>
      <c r="F18" s="20">
        <v>7</v>
      </c>
      <c r="G18" s="18">
        <v>7</v>
      </c>
      <c r="H18" s="21">
        <f t="shared" si="2"/>
        <v>100</v>
      </c>
      <c r="I18" s="20">
        <v>21</v>
      </c>
      <c r="J18" s="18">
        <v>19</v>
      </c>
      <c r="K18" s="22">
        <f t="shared" si="3"/>
        <v>90.476190476190482</v>
      </c>
      <c r="L18" s="44"/>
    </row>
    <row r="19" spans="1:12" ht="27.95" customHeight="1" thickBot="1" x14ac:dyDescent="0.25">
      <c r="A19" s="31">
        <v>16</v>
      </c>
      <c r="B19" s="32" t="s">
        <v>21</v>
      </c>
      <c r="C19" s="33">
        <v>1500</v>
      </c>
      <c r="D19" s="34">
        <v>29</v>
      </c>
      <c r="E19" s="35">
        <f t="shared" si="0"/>
        <v>1.9333333333333333</v>
      </c>
      <c r="F19" s="36"/>
      <c r="G19" s="34"/>
      <c r="H19" s="48"/>
      <c r="I19" s="36"/>
      <c r="J19" s="34"/>
      <c r="K19" s="37"/>
      <c r="L19" s="23"/>
    </row>
    <row r="20" spans="1:12" ht="21.75" customHeight="1" thickBot="1" x14ac:dyDescent="0.25">
      <c r="A20" s="38"/>
      <c r="B20" s="39" t="s">
        <v>22</v>
      </c>
      <c r="C20" s="50">
        <f>SUM(C4:C19)</f>
        <v>146743</v>
      </c>
      <c r="D20" s="40">
        <f>SUM(D4:D19)</f>
        <v>52358</v>
      </c>
      <c r="E20" s="41">
        <f t="shared" si="0"/>
        <v>35.680066510838678</v>
      </c>
      <c r="F20" s="49">
        <f>SUM(F4:F19)</f>
        <v>1267</v>
      </c>
      <c r="G20" s="42">
        <f>SUM(G4:G18)</f>
        <v>649</v>
      </c>
      <c r="H20" s="43">
        <f>G20/F20*100</f>
        <v>51.223362273086025</v>
      </c>
      <c r="I20" s="49">
        <f>SUM(I4:I19)</f>
        <v>1668</v>
      </c>
      <c r="J20" s="42">
        <f>SUM(J4:J18)</f>
        <v>687</v>
      </c>
      <c r="K20" s="43">
        <f>J20/I20*100</f>
        <v>41.187050359712231</v>
      </c>
    </row>
    <row r="21" spans="1:12" x14ac:dyDescent="0.2">
      <c r="B21" s="2"/>
      <c r="D21" s="2"/>
    </row>
    <row r="22" spans="1:12" ht="28.5" customHeight="1" x14ac:dyDescent="0.2">
      <c r="B22" s="65" t="s">
        <v>27</v>
      </c>
      <c r="C22" s="66"/>
      <c r="D22" s="66"/>
      <c r="E22" s="66"/>
      <c r="F22" s="66"/>
      <c r="G22" s="66"/>
      <c r="H22" s="66"/>
      <c r="I22" s="66"/>
      <c r="J22" s="66"/>
      <c r="K22" s="66"/>
    </row>
    <row r="23" spans="1:12" ht="17.25" customHeight="1" x14ac:dyDescent="0.2">
      <c r="B23" s="67" t="s">
        <v>26</v>
      </c>
      <c r="C23" s="68"/>
      <c r="D23" s="68"/>
      <c r="E23" s="68"/>
      <c r="F23" s="68"/>
      <c r="G23" s="68"/>
      <c r="H23" s="68"/>
      <c r="I23" s="68"/>
      <c r="J23" s="68"/>
      <c r="K23" s="68"/>
    </row>
    <row r="24" spans="1:12" ht="17.25" customHeight="1" x14ac:dyDescent="0.2">
      <c r="B24" s="55"/>
      <c r="C24" s="54"/>
      <c r="D24" s="54"/>
      <c r="E24" s="54"/>
      <c r="F24" s="54"/>
      <c r="G24" s="54"/>
      <c r="H24" s="54"/>
      <c r="I24" s="54"/>
      <c r="J24" s="54"/>
      <c r="K24" s="54"/>
    </row>
    <row r="25" spans="1:12" ht="30" customHeight="1" x14ac:dyDescent="0.2">
      <c r="B25" s="65" t="s">
        <v>29</v>
      </c>
      <c r="C25" s="66"/>
      <c r="D25" s="66"/>
      <c r="E25" s="66"/>
      <c r="F25" s="66"/>
      <c r="G25" s="66"/>
      <c r="H25" s="66"/>
      <c r="I25" s="66"/>
      <c r="J25" s="66"/>
      <c r="K25" s="66"/>
    </row>
    <row r="26" spans="1:12" ht="15" customHeight="1" x14ac:dyDescent="0.2">
      <c r="B26" s="69" t="s">
        <v>23</v>
      </c>
      <c r="C26" s="69"/>
      <c r="D26" s="69"/>
      <c r="E26" s="69"/>
      <c r="F26" s="69"/>
      <c r="G26" s="69"/>
      <c r="H26" s="69"/>
      <c r="I26" s="69"/>
      <c r="J26" s="69"/>
      <c r="K26" s="69"/>
    </row>
  </sheetData>
  <mergeCells count="10">
    <mergeCell ref="A2:A3"/>
    <mergeCell ref="B2:B3"/>
    <mergeCell ref="C2:E2"/>
    <mergeCell ref="F2:H2"/>
    <mergeCell ref="I2:K2"/>
    <mergeCell ref="B22:K22"/>
    <mergeCell ref="B23:K23"/>
    <mergeCell ref="B25:K25"/>
    <mergeCell ref="B26:K26"/>
    <mergeCell ref="B1:K1"/>
  </mergeCells>
  <hyperlinks>
    <hyperlink ref="B26" r:id="rId1" xr:uid="{6A3D869A-83D5-43EA-916C-6C1FEF4F2EE8}"/>
    <hyperlink ref="B23" r:id="rId2" xr:uid="{40C7B6C1-2949-4500-A662-B4C958325413}"/>
  </hyperlinks>
  <pageMargins left="0.7" right="0.7" top="0.75" bottom="0.75" header="0.3" footer="0.3"/>
  <pageSetup paperSize="9" orientation="portrait" verticalDpi="0"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B2ABB-44B2-4222-85BE-C060EDB50E99}">
  <dimension ref="A1:V26"/>
  <sheetViews>
    <sheetView zoomScale="75" zoomScaleNormal="75" workbookViewId="0">
      <selection activeCell="B7" sqref="B7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9.7109375" style="3" customWidth="1"/>
    <col min="13" max="16384" width="9.140625" style="3"/>
  </cols>
  <sheetData>
    <row r="1" spans="1:22" ht="33" customHeight="1" thickBot="1" x14ac:dyDescent="0.25">
      <c r="A1" s="1"/>
      <c r="B1" s="70" t="s">
        <v>43</v>
      </c>
      <c r="C1" s="71"/>
      <c r="D1" s="71"/>
      <c r="E1" s="71"/>
      <c r="F1" s="71"/>
      <c r="G1" s="71"/>
      <c r="H1" s="71"/>
      <c r="I1" s="71"/>
      <c r="J1" s="71"/>
      <c r="K1" s="72"/>
      <c r="L1" s="2"/>
    </row>
    <row r="2" spans="1:22" ht="69" customHeight="1" thickBot="1" x14ac:dyDescent="0.25">
      <c r="A2" s="73" t="s">
        <v>4</v>
      </c>
      <c r="B2" s="75" t="s">
        <v>0</v>
      </c>
      <c r="C2" s="77" t="s">
        <v>1</v>
      </c>
      <c r="D2" s="78"/>
      <c r="E2" s="79"/>
      <c r="F2" s="80" t="s">
        <v>2</v>
      </c>
      <c r="G2" s="81"/>
      <c r="H2" s="82"/>
      <c r="I2" s="80" t="s">
        <v>3</v>
      </c>
      <c r="J2" s="81"/>
      <c r="K2" s="82"/>
      <c r="L2" s="52"/>
      <c r="M2" s="4"/>
      <c r="N2" s="4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4"/>
      <c r="B3" s="76"/>
      <c r="C3" s="5" t="s">
        <v>25</v>
      </c>
      <c r="D3" s="5" t="s">
        <v>5</v>
      </c>
      <c r="E3" s="5" t="s">
        <v>6</v>
      </c>
      <c r="F3" s="5" t="s">
        <v>25</v>
      </c>
      <c r="G3" s="5" t="s">
        <v>5</v>
      </c>
      <c r="H3" s="5" t="s">
        <v>6</v>
      </c>
      <c r="I3" s="5" t="s">
        <v>25</v>
      </c>
      <c r="J3" s="5" t="s">
        <v>5</v>
      </c>
      <c r="K3" s="5" t="s">
        <v>6</v>
      </c>
      <c r="M3" s="6"/>
      <c r="N3" s="6"/>
    </row>
    <row r="4" spans="1:22" ht="29.25" customHeight="1" x14ac:dyDescent="0.2">
      <c r="A4" s="7">
        <v>1</v>
      </c>
      <c r="B4" s="8" t="s">
        <v>7</v>
      </c>
      <c r="C4" s="9">
        <v>3050</v>
      </c>
      <c r="D4" s="10">
        <v>1847</v>
      </c>
      <c r="E4" s="11">
        <f t="shared" ref="E4:E20" si="0">D4/C4*100</f>
        <v>60.557377049180324</v>
      </c>
      <c r="F4" s="12">
        <v>10</v>
      </c>
      <c r="G4" s="10"/>
      <c r="H4" s="47">
        <f>G4/F4*100</f>
        <v>0</v>
      </c>
      <c r="I4" s="12">
        <v>52</v>
      </c>
      <c r="J4" s="10">
        <v>30</v>
      </c>
      <c r="K4" s="13">
        <f t="shared" ref="K4:K9" si="1">J4/I4*100</f>
        <v>57.692307692307686</v>
      </c>
      <c r="L4" s="14"/>
    </row>
    <row r="5" spans="1:22" ht="27.95" customHeight="1" x14ac:dyDescent="0.2">
      <c r="A5" s="15">
        <v>2</v>
      </c>
      <c r="B5" s="16" t="s">
        <v>8</v>
      </c>
      <c r="C5" s="17">
        <v>12820</v>
      </c>
      <c r="D5" s="18">
        <v>4720</v>
      </c>
      <c r="E5" s="19">
        <f t="shared" si="0"/>
        <v>36.817472698907956</v>
      </c>
      <c r="F5" s="20">
        <v>84</v>
      </c>
      <c r="G5" s="18">
        <v>1</v>
      </c>
      <c r="H5" s="21">
        <f t="shared" ref="H5:H18" si="2">G5/F5*100</f>
        <v>1.1904761904761905</v>
      </c>
      <c r="I5" s="20">
        <v>117</v>
      </c>
      <c r="J5" s="18">
        <v>20</v>
      </c>
      <c r="K5" s="22">
        <f t="shared" si="1"/>
        <v>17.094017094017094</v>
      </c>
      <c r="L5" s="23"/>
    </row>
    <row r="6" spans="1:22" ht="27.95" customHeight="1" x14ac:dyDescent="0.2">
      <c r="A6" s="15">
        <v>3</v>
      </c>
      <c r="B6" s="24" t="s">
        <v>9</v>
      </c>
      <c r="C6" s="17">
        <v>7500</v>
      </c>
      <c r="D6" s="25">
        <v>3135</v>
      </c>
      <c r="E6" s="19">
        <f t="shared" si="0"/>
        <v>41.8</v>
      </c>
      <c r="F6" s="20">
        <v>81</v>
      </c>
      <c r="G6" s="26">
        <v>75</v>
      </c>
      <c r="H6" s="21">
        <f t="shared" si="2"/>
        <v>92.592592592592595</v>
      </c>
      <c r="I6" s="20">
        <v>135</v>
      </c>
      <c r="J6" s="18"/>
      <c r="K6" s="22">
        <f t="shared" si="1"/>
        <v>0</v>
      </c>
      <c r="L6" s="51"/>
    </row>
    <row r="7" spans="1:22" ht="27.95" customHeight="1" x14ac:dyDescent="0.2">
      <c r="A7" s="15">
        <v>4</v>
      </c>
      <c r="B7" s="24" t="s">
        <v>10</v>
      </c>
      <c r="C7" s="17">
        <v>10426</v>
      </c>
      <c r="D7" s="18">
        <v>4181</v>
      </c>
      <c r="E7" s="19">
        <f t="shared" si="0"/>
        <v>40.101668904661423</v>
      </c>
      <c r="F7" s="20"/>
      <c r="G7" s="27"/>
      <c r="H7" s="21"/>
      <c r="I7" s="20">
        <v>154</v>
      </c>
      <c r="J7" s="18"/>
      <c r="K7" s="22">
        <f t="shared" si="1"/>
        <v>0</v>
      </c>
      <c r="L7" s="23"/>
    </row>
    <row r="8" spans="1:22" ht="27.95" customHeight="1" x14ac:dyDescent="0.2">
      <c r="A8" s="15">
        <v>5</v>
      </c>
      <c r="B8" s="16" t="s">
        <v>11</v>
      </c>
      <c r="C8" s="17">
        <v>1804</v>
      </c>
      <c r="D8" s="18">
        <v>777</v>
      </c>
      <c r="E8" s="19">
        <f t="shared" si="0"/>
        <v>43.070953436807095</v>
      </c>
      <c r="F8" s="20"/>
      <c r="G8" s="18"/>
      <c r="H8" s="21"/>
      <c r="I8" s="20">
        <v>20</v>
      </c>
      <c r="J8" s="18">
        <v>6</v>
      </c>
      <c r="K8" s="22">
        <f t="shared" si="1"/>
        <v>30</v>
      </c>
    </row>
    <row r="9" spans="1:22" ht="24.75" customHeight="1" x14ac:dyDescent="0.2">
      <c r="A9" s="15">
        <v>6</v>
      </c>
      <c r="B9" s="16" t="s">
        <v>12</v>
      </c>
      <c r="C9" s="17">
        <v>7373</v>
      </c>
      <c r="D9" s="18">
        <v>2958</v>
      </c>
      <c r="E9" s="19">
        <f t="shared" si="0"/>
        <v>40.119354401193547</v>
      </c>
      <c r="F9" s="20">
        <v>93</v>
      </c>
      <c r="G9" s="18">
        <v>61</v>
      </c>
      <c r="H9" s="21">
        <f t="shared" si="2"/>
        <v>65.591397849462368</v>
      </c>
      <c r="I9" s="20">
        <v>148</v>
      </c>
      <c r="J9" s="18">
        <v>49</v>
      </c>
      <c r="K9" s="22">
        <f t="shared" si="1"/>
        <v>33.108108108108105</v>
      </c>
    </row>
    <row r="10" spans="1:22" ht="24" customHeight="1" x14ac:dyDescent="0.2">
      <c r="A10" s="15">
        <v>7</v>
      </c>
      <c r="B10" s="16" t="s">
        <v>13</v>
      </c>
      <c r="C10" s="17">
        <v>6797</v>
      </c>
      <c r="D10" s="18">
        <v>2643</v>
      </c>
      <c r="E10" s="19">
        <f t="shared" si="0"/>
        <v>38.884802118581732</v>
      </c>
      <c r="F10" s="20">
        <v>100</v>
      </c>
      <c r="G10" s="18">
        <v>106</v>
      </c>
      <c r="H10" s="21">
        <f t="shared" si="2"/>
        <v>106</v>
      </c>
      <c r="I10" s="20">
        <v>118</v>
      </c>
      <c r="J10" s="18">
        <v>106</v>
      </c>
      <c r="K10" s="22">
        <f>J10/I10*100</f>
        <v>89.830508474576277</v>
      </c>
      <c r="L10" s="28"/>
    </row>
    <row r="11" spans="1:22" ht="24.75" customHeight="1" x14ac:dyDescent="0.2">
      <c r="A11" s="15">
        <v>8</v>
      </c>
      <c r="B11" s="16" t="s">
        <v>14</v>
      </c>
      <c r="C11" s="17">
        <v>4000</v>
      </c>
      <c r="D11" s="18">
        <v>2117</v>
      </c>
      <c r="E11" s="19">
        <f t="shared" si="0"/>
        <v>52.924999999999997</v>
      </c>
      <c r="F11" s="20">
        <v>219</v>
      </c>
      <c r="G11" s="18">
        <v>169</v>
      </c>
      <c r="H11" s="21">
        <f t="shared" si="2"/>
        <v>77.168949771689498</v>
      </c>
      <c r="I11" s="20">
        <v>156</v>
      </c>
      <c r="J11" s="18">
        <v>19</v>
      </c>
      <c r="K11" s="22">
        <f t="shared" ref="K11:K18" si="3">J11/I11*100</f>
        <v>12.179487179487179</v>
      </c>
      <c r="L11" s="29"/>
    </row>
    <row r="12" spans="1:22" ht="24" customHeight="1" x14ac:dyDescent="0.2">
      <c r="A12" s="15">
        <v>9</v>
      </c>
      <c r="B12" s="16" t="s">
        <v>15</v>
      </c>
      <c r="C12" s="17">
        <v>2652</v>
      </c>
      <c r="D12" s="18">
        <v>1233</v>
      </c>
      <c r="E12" s="19">
        <f t="shared" si="0"/>
        <v>46.49321266968326</v>
      </c>
      <c r="F12" s="20"/>
      <c r="G12" s="45"/>
      <c r="H12" s="21"/>
      <c r="I12" s="20">
        <v>68</v>
      </c>
      <c r="J12" s="26">
        <v>57</v>
      </c>
      <c r="K12" s="22">
        <f t="shared" si="3"/>
        <v>83.82352941176471</v>
      </c>
      <c r="L12" s="46"/>
    </row>
    <row r="13" spans="1:22" ht="24" customHeight="1" x14ac:dyDescent="0.2">
      <c r="A13" s="15">
        <v>10</v>
      </c>
      <c r="B13" s="16" t="s">
        <v>16</v>
      </c>
      <c r="C13" s="17">
        <v>4722</v>
      </c>
      <c r="D13" s="18">
        <v>1471</v>
      </c>
      <c r="E13" s="19">
        <f t="shared" si="0"/>
        <v>31.152054214315967</v>
      </c>
      <c r="F13" s="20">
        <v>55</v>
      </c>
      <c r="G13" s="18">
        <v>43</v>
      </c>
      <c r="H13" s="21">
        <f t="shared" si="2"/>
        <v>78.181818181818187</v>
      </c>
      <c r="I13" s="20">
        <v>83</v>
      </c>
      <c r="J13" s="18">
        <v>87</v>
      </c>
      <c r="K13" s="30">
        <f t="shared" si="3"/>
        <v>104.81927710843372</v>
      </c>
      <c r="L13" s="23"/>
    </row>
    <row r="14" spans="1:22" ht="24" customHeight="1" x14ac:dyDescent="0.2">
      <c r="A14" s="15">
        <v>11</v>
      </c>
      <c r="B14" s="16" t="s">
        <v>17</v>
      </c>
      <c r="C14" s="17">
        <v>8803</v>
      </c>
      <c r="D14" s="18">
        <v>3346</v>
      </c>
      <c r="E14" s="19">
        <f t="shared" si="0"/>
        <v>38.009769396796543</v>
      </c>
      <c r="F14" s="20">
        <v>177</v>
      </c>
      <c r="G14" s="18">
        <v>30</v>
      </c>
      <c r="H14" s="21">
        <f t="shared" si="2"/>
        <v>16.949152542372879</v>
      </c>
      <c r="I14" s="20">
        <v>100</v>
      </c>
      <c r="J14" s="18">
        <v>63</v>
      </c>
      <c r="K14" s="22">
        <f t="shared" si="3"/>
        <v>63</v>
      </c>
    </row>
    <row r="15" spans="1:22" ht="27.95" customHeight="1" x14ac:dyDescent="0.2">
      <c r="A15" s="15">
        <v>12</v>
      </c>
      <c r="B15" s="24" t="s">
        <v>18</v>
      </c>
      <c r="C15" s="17">
        <v>13196</v>
      </c>
      <c r="D15" s="26">
        <v>5729</v>
      </c>
      <c r="E15" s="19">
        <f t="shared" si="0"/>
        <v>43.414671112458322</v>
      </c>
      <c r="F15" s="20">
        <v>130</v>
      </c>
      <c r="G15" s="26"/>
      <c r="H15" s="21">
        <f t="shared" si="2"/>
        <v>0</v>
      </c>
      <c r="I15" s="20">
        <v>101</v>
      </c>
      <c r="J15" s="18">
        <v>101</v>
      </c>
      <c r="K15" s="22">
        <f t="shared" si="3"/>
        <v>100</v>
      </c>
      <c r="L15" s="53"/>
    </row>
    <row r="16" spans="1:22" ht="25.5" customHeight="1" x14ac:dyDescent="0.2">
      <c r="A16" s="15">
        <v>13</v>
      </c>
      <c r="B16" s="24" t="s">
        <v>24</v>
      </c>
      <c r="C16" s="17">
        <v>58000</v>
      </c>
      <c r="D16" s="18">
        <v>20320</v>
      </c>
      <c r="E16" s="19">
        <f t="shared" si="0"/>
        <v>35.03448275862069</v>
      </c>
      <c r="F16" s="20">
        <v>311</v>
      </c>
      <c r="G16" s="26">
        <v>184</v>
      </c>
      <c r="H16" s="21">
        <f t="shared" si="2"/>
        <v>59.163987138263664</v>
      </c>
      <c r="I16" s="20">
        <v>359</v>
      </c>
      <c r="J16" s="18">
        <v>186</v>
      </c>
      <c r="K16" s="22">
        <f t="shared" si="3"/>
        <v>51.810584958217262</v>
      </c>
      <c r="L16" s="51"/>
    </row>
    <row r="17" spans="1:12" ht="27.95" customHeight="1" x14ac:dyDescent="0.2">
      <c r="A17" s="15">
        <v>14</v>
      </c>
      <c r="B17" s="16" t="s">
        <v>19</v>
      </c>
      <c r="C17" s="17">
        <v>2550</v>
      </c>
      <c r="D17" s="18">
        <v>1139</v>
      </c>
      <c r="E17" s="19">
        <f t="shared" si="0"/>
        <v>44.666666666666664</v>
      </c>
      <c r="F17" s="20"/>
      <c r="G17" s="18"/>
      <c r="H17" s="21"/>
      <c r="I17" s="20">
        <v>36</v>
      </c>
      <c r="J17" s="18">
        <v>36</v>
      </c>
      <c r="K17" s="22">
        <f t="shared" si="3"/>
        <v>100</v>
      </c>
      <c r="L17" s="23"/>
    </row>
    <row r="18" spans="1:12" ht="24" customHeight="1" x14ac:dyDescent="0.2">
      <c r="A18" s="15">
        <v>15</v>
      </c>
      <c r="B18" s="16" t="s">
        <v>20</v>
      </c>
      <c r="C18" s="17">
        <v>1550</v>
      </c>
      <c r="D18" s="18">
        <v>935</v>
      </c>
      <c r="E18" s="19">
        <f>D18/C18*100</f>
        <v>60.322580645161295</v>
      </c>
      <c r="F18" s="20">
        <v>7</v>
      </c>
      <c r="G18" s="18">
        <v>7</v>
      </c>
      <c r="H18" s="21">
        <f t="shared" si="2"/>
        <v>100</v>
      </c>
      <c r="I18" s="20">
        <v>21</v>
      </c>
      <c r="J18" s="18">
        <v>19</v>
      </c>
      <c r="K18" s="22">
        <f t="shared" si="3"/>
        <v>90.476190476190482</v>
      </c>
      <c r="L18" s="44"/>
    </row>
    <row r="19" spans="1:12" ht="27.95" customHeight="1" thickBot="1" x14ac:dyDescent="0.25">
      <c r="A19" s="31">
        <v>16</v>
      </c>
      <c r="B19" s="32" t="s">
        <v>21</v>
      </c>
      <c r="C19" s="33">
        <v>1500</v>
      </c>
      <c r="D19" s="34">
        <v>29</v>
      </c>
      <c r="E19" s="35">
        <f t="shared" si="0"/>
        <v>1.9333333333333333</v>
      </c>
      <c r="F19" s="36"/>
      <c r="G19" s="34"/>
      <c r="H19" s="48"/>
      <c r="I19" s="36"/>
      <c r="J19" s="34"/>
      <c r="K19" s="37"/>
      <c r="L19" s="23"/>
    </row>
    <row r="20" spans="1:12" ht="21.75" customHeight="1" thickBot="1" x14ac:dyDescent="0.25">
      <c r="A20" s="38"/>
      <c r="B20" s="39" t="s">
        <v>22</v>
      </c>
      <c r="C20" s="50">
        <f>SUM(C4:C19)</f>
        <v>146743</v>
      </c>
      <c r="D20" s="40">
        <f>SUM(D4:D19)</f>
        <v>56580</v>
      </c>
      <c r="E20" s="41">
        <f t="shared" si="0"/>
        <v>38.557205454433941</v>
      </c>
      <c r="F20" s="49">
        <f>SUM(F4:F19)</f>
        <v>1267</v>
      </c>
      <c r="G20" s="42">
        <f>SUM(G4:G18)</f>
        <v>676</v>
      </c>
      <c r="H20" s="43">
        <f>G20/F20*100</f>
        <v>53.354380426203626</v>
      </c>
      <c r="I20" s="49">
        <f>SUM(I4:I19)</f>
        <v>1668</v>
      </c>
      <c r="J20" s="42">
        <f>SUM(J4:J18)</f>
        <v>779</v>
      </c>
      <c r="K20" s="43">
        <f>J20/I20*100</f>
        <v>46.702637889688248</v>
      </c>
    </row>
    <row r="21" spans="1:12" x14ac:dyDescent="0.2">
      <c r="B21" s="2"/>
      <c r="D21" s="2"/>
    </row>
    <row r="22" spans="1:12" ht="28.5" customHeight="1" x14ac:dyDescent="0.2">
      <c r="B22" s="65" t="s">
        <v>27</v>
      </c>
      <c r="C22" s="66"/>
      <c r="D22" s="66"/>
      <c r="E22" s="66"/>
      <c r="F22" s="66"/>
      <c r="G22" s="66"/>
      <c r="H22" s="66"/>
      <c r="I22" s="66"/>
      <c r="J22" s="66"/>
      <c r="K22" s="66"/>
    </row>
    <row r="23" spans="1:12" ht="17.25" customHeight="1" x14ac:dyDescent="0.2">
      <c r="B23" s="67" t="s">
        <v>26</v>
      </c>
      <c r="C23" s="68"/>
      <c r="D23" s="68"/>
      <c r="E23" s="68"/>
      <c r="F23" s="68"/>
      <c r="G23" s="68"/>
      <c r="H23" s="68"/>
      <c r="I23" s="68"/>
      <c r="J23" s="68"/>
      <c r="K23" s="68"/>
    </row>
    <row r="24" spans="1:12" ht="17.25" customHeight="1" x14ac:dyDescent="0.2">
      <c r="B24" s="55"/>
      <c r="C24" s="54"/>
      <c r="D24" s="54"/>
      <c r="E24" s="54"/>
      <c r="F24" s="54"/>
      <c r="G24" s="54"/>
      <c r="H24" s="54"/>
      <c r="I24" s="54"/>
      <c r="J24" s="54"/>
      <c r="K24" s="54"/>
    </row>
    <row r="25" spans="1:12" ht="30" customHeight="1" x14ac:dyDescent="0.2">
      <c r="B25" s="65" t="s">
        <v>29</v>
      </c>
      <c r="C25" s="66"/>
      <c r="D25" s="66"/>
      <c r="E25" s="66"/>
      <c r="F25" s="66"/>
      <c r="G25" s="66"/>
      <c r="H25" s="66"/>
      <c r="I25" s="66"/>
      <c r="J25" s="66"/>
      <c r="K25" s="66"/>
    </row>
    <row r="26" spans="1:12" ht="15" customHeight="1" x14ac:dyDescent="0.2">
      <c r="B26" s="69" t="s">
        <v>23</v>
      </c>
      <c r="C26" s="69"/>
      <c r="D26" s="69"/>
      <c r="E26" s="69"/>
      <c r="F26" s="69"/>
      <c r="G26" s="69"/>
      <c r="H26" s="69"/>
      <c r="I26" s="69"/>
      <c r="J26" s="69"/>
      <c r="K26" s="69"/>
    </row>
  </sheetData>
  <mergeCells count="10">
    <mergeCell ref="B22:K22"/>
    <mergeCell ref="B23:K23"/>
    <mergeCell ref="B25:K25"/>
    <mergeCell ref="B26:K26"/>
    <mergeCell ref="B1:K1"/>
    <mergeCell ref="A2:A3"/>
    <mergeCell ref="B2:B3"/>
    <mergeCell ref="C2:E2"/>
    <mergeCell ref="F2:H2"/>
    <mergeCell ref="I2:K2"/>
  </mergeCells>
  <hyperlinks>
    <hyperlink ref="B26" r:id="rId1" xr:uid="{6353FAF3-2CF8-4CFE-9FB1-52E70F4A56F7}"/>
    <hyperlink ref="B23" r:id="rId2" xr:uid="{E0547EFC-CD1F-4A7A-9A34-2F16767B8D34}"/>
  </hyperlinks>
  <pageMargins left="0.7" right="0.7" top="0.75" bottom="0.75" header="0.3" footer="0.3"/>
  <pageSetup paperSize="9" orientation="portrait" verticalDpi="0"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B0CBA-7D75-4FE2-869A-CE9D7C340B23}">
  <dimension ref="A1:V26"/>
  <sheetViews>
    <sheetView zoomScale="75" zoomScaleNormal="75" workbookViewId="0">
      <selection activeCell="B8" sqref="B8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2" style="3" customWidth="1"/>
    <col min="13" max="16384" width="9.140625" style="3"/>
  </cols>
  <sheetData>
    <row r="1" spans="1:22" ht="33" customHeight="1" thickBot="1" x14ac:dyDescent="0.25">
      <c r="A1" s="1"/>
      <c r="B1" s="70" t="s">
        <v>44</v>
      </c>
      <c r="C1" s="71"/>
      <c r="D1" s="71"/>
      <c r="E1" s="71"/>
      <c r="F1" s="71"/>
      <c r="G1" s="71"/>
      <c r="H1" s="71"/>
      <c r="I1" s="71"/>
      <c r="J1" s="71"/>
      <c r="K1" s="72"/>
      <c r="L1" s="62"/>
    </row>
    <row r="2" spans="1:22" ht="69" customHeight="1" thickBot="1" x14ac:dyDescent="0.25">
      <c r="A2" s="73" t="s">
        <v>4</v>
      </c>
      <c r="B2" s="75" t="s">
        <v>0</v>
      </c>
      <c r="C2" s="77" t="s">
        <v>1</v>
      </c>
      <c r="D2" s="78"/>
      <c r="E2" s="79"/>
      <c r="F2" s="80" t="s">
        <v>2</v>
      </c>
      <c r="G2" s="81"/>
      <c r="H2" s="82"/>
      <c r="I2" s="80" t="s">
        <v>3</v>
      </c>
      <c r="J2" s="81"/>
      <c r="K2" s="82"/>
      <c r="L2" s="62"/>
      <c r="M2" s="4"/>
      <c r="N2" s="4"/>
      <c r="O2" s="2"/>
      <c r="P2" s="2"/>
      <c r="Q2" s="2"/>
      <c r="R2" s="2"/>
      <c r="S2" s="2"/>
      <c r="T2" s="2"/>
      <c r="U2" s="2"/>
      <c r="V2" s="2"/>
    </row>
    <row r="3" spans="1:22" ht="66.75" customHeight="1" thickBot="1" x14ac:dyDescent="0.25">
      <c r="A3" s="74"/>
      <c r="B3" s="76"/>
      <c r="C3" s="5" t="s">
        <v>25</v>
      </c>
      <c r="D3" s="5" t="s">
        <v>5</v>
      </c>
      <c r="E3" s="5" t="s">
        <v>6</v>
      </c>
      <c r="F3" s="5" t="s">
        <v>25</v>
      </c>
      <c r="G3" s="5" t="s">
        <v>5</v>
      </c>
      <c r="H3" s="5" t="s">
        <v>6</v>
      </c>
      <c r="I3" s="5" t="s">
        <v>25</v>
      </c>
      <c r="J3" s="5" t="s">
        <v>5</v>
      </c>
      <c r="K3" s="5" t="s">
        <v>6</v>
      </c>
      <c r="L3" s="62"/>
      <c r="M3" s="6"/>
      <c r="N3" s="6"/>
    </row>
    <row r="4" spans="1:22" ht="29.25" customHeight="1" x14ac:dyDescent="0.2">
      <c r="A4" s="7">
        <v>1</v>
      </c>
      <c r="B4" s="8" t="s">
        <v>7</v>
      </c>
      <c r="C4" s="9">
        <v>3050</v>
      </c>
      <c r="D4" s="10">
        <v>2421</v>
      </c>
      <c r="E4" s="11">
        <f t="shared" ref="E4:E20" si="0">D4/C4*100</f>
        <v>79.377049180327873</v>
      </c>
      <c r="F4" s="12">
        <v>10</v>
      </c>
      <c r="G4" s="10"/>
      <c r="H4" s="47">
        <f>G4/F4*100</f>
        <v>0</v>
      </c>
      <c r="I4" s="12">
        <v>52</v>
      </c>
      <c r="J4" s="10">
        <v>30</v>
      </c>
      <c r="K4" s="13">
        <f t="shared" ref="K4:K9" si="1">J4/I4*100</f>
        <v>57.692307692307686</v>
      </c>
      <c r="L4" s="14"/>
    </row>
    <row r="5" spans="1:22" ht="27.95" customHeight="1" x14ac:dyDescent="0.2">
      <c r="A5" s="15">
        <v>2</v>
      </c>
      <c r="B5" s="16" t="s">
        <v>8</v>
      </c>
      <c r="C5" s="17">
        <v>12820</v>
      </c>
      <c r="D5" s="18">
        <v>5494</v>
      </c>
      <c r="E5" s="19">
        <f t="shared" si="0"/>
        <v>42.854914196567861</v>
      </c>
      <c r="F5" s="20">
        <v>84</v>
      </c>
      <c r="G5" s="18">
        <v>1</v>
      </c>
      <c r="H5" s="21">
        <f t="shared" ref="H5:H18" si="2">G5/F5*100</f>
        <v>1.1904761904761905</v>
      </c>
      <c r="I5" s="20">
        <v>117</v>
      </c>
      <c r="J5" s="26">
        <v>20</v>
      </c>
      <c r="K5" s="22">
        <f t="shared" si="1"/>
        <v>17.094017094017094</v>
      </c>
      <c r="L5" s="53"/>
    </row>
    <row r="6" spans="1:22" ht="27.95" customHeight="1" x14ac:dyDescent="0.2">
      <c r="A6" s="15">
        <v>3</v>
      </c>
      <c r="B6" s="24" t="s">
        <v>9</v>
      </c>
      <c r="C6" s="17">
        <v>7500</v>
      </c>
      <c r="D6" s="25">
        <v>3466</v>
      </c>
      <c r="E6" s="19">
        <f t="shared" si="0"/>
        <v>46.213333333333331</v>
      </c>
      <c r="F6" s="20">
        <v>81</v>
      </c>
      <c r="G6" s="26">
        <v>75</v>
      </c>
      <c r="H6" s="21">
        <f t="shared" si="2"/>
        <v>92.592592592592595</v>
      </c>
      <c r="I6" s="20">
        <v>135</v>
      </c>
      <c r="J6" s="18"/>
      <c r="K6" s="22">
        <f t="shared" si="1"/>
        <v>0</v>
      </c>
      <c r="L6" s="53"/>
    </row>
    <row r="7" spans="1:22" ht="27.95" customHeight="1" x14ac:dyDescent="0.2">
      <c r="A7" s="15">
        <v>4</v>
      </c>
      <c r="B7" s="24" t="s">
        <v>10</v>
      </c>
      <c r="C7" s="17">
        <v>10426</v>
      </c>
      <c r="D7" s="18">
        <v>4677</v>
      </c>
      <c r="E7" s="19">
        <f t="shared" si="0"/>
        <v>44.859006330328029</v>
      </c>
      <c r="F7" s="20"/>
      <c r="G7" s="27"/>
      <c r="H7" s="21"/>
      <c r="I7" s="20">
        <v>154</v>
      </c>
      <c r="J7" s="18">
        <v>4</v>
      </c>
      <c r="K7" s="22">
        <f t="shared" si="1"/>
        <v>2.5974025974025974</v>
      </c>
      <c r="L7" s="23"/>
    </row>
    <row r="8" spans="1:22" ht="27.95" customHeight="1" x14ac:dyDescent="0.2">
      <c r="A8" s="15">
        <v>5</v>
      </c>
      <c r="B8" s="16" t="s">
        <v>11</v>
      </c>
      <c r="C8" s="17">
        <v>1804</v>
      </c>
      <c r="D8" s="18">
        <v>821</v>
      </c>
      <c r="E8" s="19">
        <f t="shared" si="0"/>
        <v>45.509977827050996</v>
      </c>
      <c r="F8" s="20"/>
      <c r="G8" s="18"/>
      <c r="H8" s="21"/>
      <c r="I8" s="20">
        <v>20</v>
      </c>
      <c r="J8" s="18">
        <v>7</v>
      </c>
      <c r="K8" s="22">
        <f t="shared" si="1"/>
        <v>35</v>
      </c>
    </row>
    <row r="9" spans="1:22" ht="24.75" customHeight="1" x14ac:dyDescent="0.2">
      <c r="A9" s="15">
        <v>6</v>
      </c>
      <c r="B9" s="16" t="s">
        <v>12</v>
      </c>
      <c r="C9" s="17">
        <v>7373</v>
      </c>
      <c r="D9" s="18">
        <v>3088</v>
      </c>
      <c r="E9" s="19">
        <f t="shared" si="0"/>
        <v>41.882544418825447</v>
      </c>
      <c r="F9" s="20">
        <v>93</v>
      </c>
      <c r="G9" s="18">
        <v>62</v>
      </c>
      <c r="H9" s="21">
        <f t="shared" si="2"/>
        <v>66.666666666666657</v>
      </c>
      <c r="I9" s="20">
        <v>148</v>
      </c>
      <c r="J9" s="18">
        <v>75</v>
      </c>
      <c r="K9" s="22">
        <f t="shared" si="1"/>
        <v>50.675675675675677</v>
      </c>
      <c r="L9" s="53"/>
    </row>
    <row r="10" spans="1:22" ht="24" customHeight="1" x14ac:dyDescent="0.2">
      <c r="A10" s="15">
        <v>7</v>
      </c>
      <c r="B10" s="16" t="s">
        <v>13</v>
      </c>
      <c r="C10" s="17">
        <v>6797</v>
      </c>
      <c r="D10" s="18">
        <v>2947</v>
      </c>
      <c r="E10" s="19">
        <f t="shared" si="0"/>
        <v>43.357363542739449</v>
      </c>
      <c r="F10" s="20">
        <v>100</v>
      </c>
      <c r="G10" s="18">
        <v>109</v>
      </c>
      <c r="H10" s="21">
        <f t="shared" si="2"/>
        <v>109.00000000000001</v>
      </c>
      <c r="I10" s="20">
        <v>118</v>
      </c>
      <c r="J10" s="18">
        <v>107</v>
      </c>
      <c r="K10" s="22">
        <f>J10/I10*100</f>
        <v>90.677966101694921</v>
      </c>
      <c r="L10" s="53"/>
    </row>
    <row r="11" spans="1:22" ht="24.75" customHeight="1" x14ac:dyDescent="0.2">
      <c r="A11" s="15">
        <v>8</v>
      </c>
      <c r="B11" s="16" t="s">
        <v>14</v>
      </c>
      <c r="C11" s="17">
        <v>4000</v>
      </c>
      <c r="D11" s="18">
        <v>2355</v>
      </c>
      <c r="E11" s="19">
        <f t="shared" si="0"/>
        <v>58.875</v>
      </c>
      <c r="F11" s="20">
        <v>219</v>
      </c>
      <c r="G11" s="18">
        <v>193</v>
      </c>
      <c r="H11" s="21">
        <f t="shared" si="2"/>
        <v>88.12785388127854</v>
      </c>
      <c r="I11" s="20">
        <v>156</v>
      </c>
      <c r="J11" s="18">
        <v>23</v>
      </c>
      <c r="K11" s="22">
        <f t="shared" ref="K11:K18" si="3">J11/I11*100</f>
        <v>14.743589743589745</v>
      </c>
      <c r="L11" s="63"/>
    </row>
    <row r="12" spans="1:22" ht="24.75" customHeight="1" x14ac:dyDescent="0.2">
      <c r="A12" s="15">
        <v>9</v>
      </c>
      <c r="B12" s="16" t="s">
        <v>15</v>
      </c>
      <c r="C12" s="17">
        <v>2652</v>
      </c>
      <c r="D12" s="18">
        <v>1392</v>
      </c>
      <c r="E12" s="19">
        <f t="shared" si="0"/>
        <v>52.488687782805435</v>
      </c>
      <c r="F12" s="20"/>
      <c r="G12" s="61">
        <v>1</v>
      </c>
      <c r="H12" s="21"/>
      <c r="I12" s="20">
        <v>68</v>
      </c>
      <c r="J12" s="26">
        <v>62</v>
      </c>
      <c r="K12" s="22">
        <f t="shared" si="3"/>
        <v>91.17647058823529</v>
      </c>
      <c r="L12" s="64" t="s">
        <v>45</v>
      </c>
    </row>
    <row r="13" spans="1:22" ht="24" customHeight="1" x14ac:dyDescent="0.2">
      <c r="A13" s="15">
        <v>10</v>
      </c>
      <c r="B13" s="16" t="s">
        <v>16</v>
      </c>
      <c r="C13" s="17">
        <v>4722</v>
      </c>
      <c r="D13" s="18">
        <v>1565</v>
      </c>
      <c r="E13" s="19">
        <f t="shared" si="0"/>
        <v>33.142736128758997</v>
      </c>
      <c r="F13" s="20">
        <v>55</v>
      </c>
      <c r="G13" s="18">
        <v>43</v>
      </c>
      <c r="H13" s="21">
        <f t="shared" si="2"/>
        <v>78.181818181818187</v>
      </c>
      <c r="I13" s="20">
        <v>83</v>
      </c>
      <c r="J13" s="18">
        <v>87</v>
      </c>
      <c r="K13" s="30">
        <f t="shared" si="3"/>
        <v>104.81927710843372</v>
      </c>
      <c r="L13" s="53"/>
    </row>
    <row r="14" spans="1:22" ht="24" customHeight="1" x14ac:dyDescent="0.2">
      <c r="A14" s="15">
        <v>11</v>
      </c>
      <c r="B14" s="16" t="s">
        <v>17</v>
      </c>
      <c r="C14" s="17">
        <v>8803</v>
      </c>
      <c r="D14" s="18">
        <v>3496</v>
      </c>
      <c r="E14" s="19">
        <f t="shared" si="0"/>
        <v>39.713733954333755</v>
      </c>
      <c r="F14" s="20">
        <v>177</v>
      </c>
      <c r="G14" s="18">
        <v>30</v>
      </c>
      <c r="H14" s="21">
        <f t="shared" si="2"/>
        <v>16.949152542372879</v>
      </c>
      <c r="I14" s="20">
        <v>100</v>
      </c>
      <c r="J14" s="18">
        <v>66</v>
      </c>
      <c r="K14" s="22">
        <f t="shared" si="3"/>
        <v>66</v>
      </c>
      <c r="L14" s="53"/>
    </row>
    <row r="15" spans="1:22" ht="27.95" customHeight="1" x14ac:dyDescent="0.2">
      <c r="A15" s="15">
        <v>12</v>
      </c>
      <c r="B15" s="24" t="s">
        <v>18</v>
      </c>
      <c r="C15" s="17">
        <v>13196</v>
      </c>
      <c r="D15" s="26">
        <v>6279</v>
      </c>
      <c r="E15" s="19">
        <f t="shared" si="0"/>
        <v>47.58260078811761</v>
      </c>
      <c r="F15" s="20">
        <v>130</v>
      </c>
      <c r="G15" s="26">
        <v>68</v>
      </c>
      <c r="H15" s="21">
        <f t="shared" si="2"/>
        <v>52.307692307692314</v>
      </c>
      <c r="I15" s="20">
        <v>101</v>
      </c>
      <c r="J15" s="18">
        <v>101</v>
      </c>
      <c r="K15" s="22">
        <f t="shared" si="3"/>
        <v>100</v>
      </c>
      <c r="L15" s="53"/>
    </row>
    <row r="16" spans="1:22" ht="25.5" customHeight="1" x14ac:dyDescent="0.2">
      <c r="A16" s="15">
        <v>13</v>
      </c>
      <c r="B16" s="24" t="s">
        <v>24</v>
      </c>
      <c r="C16" s="17">
        <v>58000</v>
      </c>
      <c r="D16" s="18">
        <v>23378</v>
      </c>
      <c r="E16" s="19">
        <f t="shared" si="0"/>
        <v>40.306896551724137</v>
      </c>
      <c r="F16" s="20">
        <v>311</v>
      </c>
      <c r="G16" s="26">
        <v>184</v>
      </c>
      <c r="H16" s="21">
        <f t="shared" si="2"/>
        <v>59.163987138263664</v>
      </c>
      <c r="I16" s="20">
        <v>359</v>
      </c>
      <c r="J16" s="18">
        <v>192</v>
      </c>
      <c r="K16" s="22">
        <f t="shared" si="3"/>
        <v>53.48189415041783</v>
      </c>
      <c r="L16" s="53"/>
    </row>
    <row r="17" spans="1:12" ht="27.95" customHeight="1" x14ac:dyDescent="0.2">
      <c r="A17" s="15">
        <v>14</v>
      </c>
      <c r="B17" s="16" t="s">
        <v>19</v>
      </c>
      <c r="C17" s="17">
        <v>2550</v>
      </c>
      <c r="D17" s="18">
        <v>1204</v>
      </c>
      <c r="E17" s="19">
        <f t="shared" si="0"/>
        <v>47.215686274509807</v>
      </c>
      <c r="F17" s="20"/>
      <c r="G17" s="18"/>
      <c r="H17" s="21"/>
      <c r="I17" s="20">
        <v>36</v>
      </c>
      <c r="J17" s="18">
        <v>36</v>
      </c>
      <c r="K17" s="22">
        <f t="shared" si="3"/>
        <v>100</v>
      </c>
      <c r="L17" s="23"/>
    </row>
    <row r="18" spans="1:12" ht="24" customHeight="1" x14ac:dyDescent="0.2">
      <c r="A18" s="15">
        <v>15</v>
      </c>
      <c r="B18" s="16" t="s">
        <v>20</v>
      </c>
      <c r="C18" s="17">
        <v>1550</v>
      </c>
      <c r="D18" s="18">
        <v>994</v>
      </c>
      <c r="E18" s="19">
        <f>D18/C18*100</f>
        <v>64.129032258064512</v>
      </c>
      <c r="F18" s="20">
        <v>7</v>
      </c>
      <c r="G18" s="18">
        <v>7</v>
      </c>
      <c r="H18" s="21">
        <f t="shared" si="2"/>
        <v>100</v>
      </c>
      <c r="I18" s="20">
        <v>21</v>
      </c>
      <c r="J18" s="18">
        <v>19</v>
      </c>
      <c r="K18" s="22">
        <f t="shared" si="3"/>
        <v>90.476190476190482</v>
      </c>
      <c r="L18" s="53"/>
    </row>
    <row r="19" spans="1:12" ht="27.95" customHeight="1" thickBot="1" x14ac:dyDescent="0.25">
      <c r="A19" s="31">
        <v>16</v>
      </c>
      <c r="B19" s="32" t="s">
        <v>21</v>
      </c>
      <c r="C19" s="33">
        <v>1500</v>
      </c>
      <c r="D19" s="34">
        <v>29</v>
      </c>
      <c r="E19" s="35">
        <f t="shared" si="0"/>
        <v>1.9333333333333333</v>
      </c>
      <c r="F19" s="36"/>
      <c r="G19" s="34"/>
      <c r="H19" s="48"/>
      <c r="I19" s="36"/>
      <c r="J19" s="34"/>
      <c r="K19" s="37"/>
      <c r="L19" s="23"/>
    </row>
    <row r="20" spans="1:12" ht="21.75" customHeight="1" thickBot="1" x14ac:dyDescent="0.25">
      <c r="A20" s="38"/>
      <c r="B20" s="39" t="s">
        <v>22</v>
      </c>
      <c r="C20" s="50">
        <f>SUM(C4:C19)</f>
        <v>146743</v>
      </c>
      <c r="D20" s="40">
        <f>SUM(D4:D19)</f>
        <v>63606</v>
      </c>
      <c r="E20" s="41">
        <f t="shared" si="0"/>
        <v>43.345168082975</v>
      </c>
      <c r="F20" s="49">
        <f>SUM(F4:F19)</f>
        <v>1267</v>
      </c>
      <c r="G20" s="42">
        <f>SUM(G4:G18)</f>
        <v>773</v>
      </c>
      <c r="H20" s="43">
        <f>G20/F20*100</f>
        <v>61.010260457774265</v>
      </c>
      <c r="I20" s="49">
        <f>SUM(I4:I19)</f>
        <v>1668</v>
      </c>
      <c r="J20" s="42">
        <f>SUM(J4:J18)</f>
        <v>829</v>
      </c>
      <c r="K20" s="43">
        <f>J20/I20*100</f>
        <v>49.700239808153476</v>
      </c>
      <c r="L20" s="53"/>
    </row>
    <row r="21" spans="1:12" x14ac:dyDescent="0.2">
      <c r="B21" s="2"/>
      <c r="D21" s="2"/>
    </row>
    <row r="22" spans="1:12" ht="28.5" customHeight="1" x14ac:dyDescent="0.2">
      <c r="B22" s="65" t="s">
        <v>27</v>
      </c>
      <c r="C22" s="66"/>
      <c r="D22" s="66"/>
      <c r="E22" s="66"/>
      <c r="F22" s="66"/>
      <c r="G22" s="66"/>
      <c r="H22" s="66"/>
      <c r="I22" s="66"/>
      <c r="J22" s="66"/>
      <c r="K22" s="66"/>
    </row>
    <row r="23" spans="1:12" ht="17.25" customHeight="1" x14ac:dyDescent="0.2">
      <c r="B23" s="67" t="s">
        <v>26</v>
      </c>
      <c r="C23" s="68"/>
      <c r="D23" s="68"/>
      <c r="E23" s="68"/>
      <c r="F23" s="68"/>
      <c r="G23" s="68"/>
      <c r="H23" s="68"/>
      <c r="I23" s="68"/>
      <c r="J23" s="68"/>
      <c r="K23" s="68"/>
    </row>
    <row r="24" spans="1:12" ht="17.25" customHeight="1" x14ac:dyDescent="0.2">
      <c r="B24" s="55"/>
      <c r="C24" s="54"/>
      <c r="D24" s="54"/>
      <c r="E24" s="54"/>
      <c r="F24" s="54"/>
      <c r="G24" s="54"/>
      <c r="H24" s="54"/>
      <c r="I24" s="54"/>
      <c r="J24" s="54"/>
      <c r="K24" s="54"/>
    </row>
    <row r="25" spans="1:12" ht="30" customHeight="1" x14ac:dyDescent="0.2">
      <c r="B25" s="65" t="s">
        <v>29</v>
      </c>
      <c r="C25" s="66"/>
      <c r="D25" s="66"/>
      <c r="E25" s="66"/>
      <c r="F25" s="66"/>
      <c r="G25" s="66"/>
      <c r="H25" s="66"/>
      <c r="I25" s="66"/>
      <c r="J25" s="66"/>
      <c r="K25" s="66"/>
    </row>
    <row r="26" spans="1:12" ht="15" customHeight="1" x14ac:dyDescent="0.2">
      <c r="B26" s="69" t="s">
        <v>23</v>
      </c>
      <c r="C26" s="69"/>
      <c r="D26" s="69"/>
      <c r="E26" s="69"/>
      <c r="F26" s="69"/>
      <c r="G26" s="69"/>
      <c r="H26" s="69"/>
      <c r="I26" s="69"/>
      <c r="J26" s="69"/>
      <c r="K26" s="69"/>
    </row>
  </sheetData>
  <mergeCells count="10">
    <mergeCell ref="A2:A3"/>
    <mergeCell ref="B2:B3"/>
    <mergeCell ref="C2:E2"/>
    <mergeCell ref="F2:H2"/>
    <mergeCell ref="I2:K2"/>
    <mergeCell ref="B22:K22"/>
    <mergeCell ref="B23:K23"/>
    <mergeCell ref="B25:K25"/>
    <mergeCell ref="B26:K26"/>
    <mergeCell ref="B1:K1"/>
  </mergeCells>
  <hyperlinks>
    <hyperlink ref="B26" r:id="rId1" xr:uid="{CD4B7534-041B-4E95-8B61-02461843E275}"/>
    <hyperlink ref="B23" r:id="rId2" xr:uid="{CB6F90A1-1A50-4F71-AFBE-1EC6CCEB0D63}"/>
  </hyperlinks>
  <pageMargins left="0.7" right="0.7" top="0.75" bottom="0.75" header="0.3" footer="0.3"/>
  <pageSetup paperSize="9" orientation="portrait"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853E7-7761-4FEA-AE19-55973F414002}">
  <dimension ref="A1:V26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2" style="3" customWidth="1"/>
    <col min="13" max="16384" width="9.140625" style="3"/>
  </cols>
  <sheetData>
    <row r="1" spans="1:22" ht="33" customHeight="1" thickBot="1" x14ac:dyDescent="0.25">
      <c r="A1" s="1"/>
      <c r="B1" s="70" t="s">
        <v>46</v>
      </c>
      <c r="C1" s="71"/>
      <c r="D1" s="71"/>
      <c r="E1" s="71"/>
      <c r="F1" s="71"/>
      <c r="G1" s="71"/>
      <c r="H1" s="71"/>
      <c r="I1" s="71"/>
      <c r="J1" s="71"/>
      <c r="K1" s="72"/>
      <c r="L1" s="62"/>
    </row>
    <row r="2" spans="1:22" ht="69" customHeight="1" thickBot="1" x14ac:dyDescent="0.25">
      <c r="A2" s="73" t="s">
        <v>4</v>
      </c>
      <c r="B2" s="75" t="s">
        <v>0</v>
      </c>
      <c r="C2" s="77" t="s">
        <v>1</v>
      </c>
      <c r="D2" s="78"/>
      <c r="E2" s="79"/>
      <c r="F2" s="80" t="s">
        <v>2</v>
      </c>
      <c r="G2" s="81"/>
      <c r="H2" s="82"/>
      <c r="I2" s="80" t="s">
        <v>3</v>
      </c>
      <c r="J2" s="81"/>
      <c r="K2" s="82"/>
      <c r="L2" s="62"/>
      <c r="M2" s="4"/>
      <c r="N2" s="4"/>
      <c r="O2" s="2"/>
      <c r="P2" s="2"/>
      <c r="Q2" s="2"/>
      <c r="R2" s="2"/>
      <c r="S2" s="2"/>
      <c r="T2" s="2"/>
      <c r="U2" s="2"/>
      <c r="V2" s="2"/>
    </row>
    <row r="3" spans="1:22" ht="66.75" customHeight="1" thickBot="1" x14ac:dyDescent="0.25">
      <c r="A3" s="74"/>
      <c r="B3" s="76"/>
      <c r="C3" s="5" t="s">
        <v>25</v>
      </c>
      <c r="D3" s="5" t="s">
        <v>5</v>
      </c>
      <c r="E3" s="5" t="s">
        <v>6</v>
      </c>
      <c r="F3" s="5" t="s">
        <v>25</v>
      </c>
      <c r="G3" s="5" t="s">
        <v>5</v>
      </c>
      <c r="H3" s="5" t="s">
        <v>6</v>
      </c>
      <c r="I3" s="5" t="s">
        <v>25</v>
      </c>
      <c r="J3" s="5" t="s">
        <v>5</v>
      </c>
      <c r="K3" s="5" t="s">
        <v>6</v>
      </c>
      <c r="L3" s="62"/>
      <c r="M3" s="6"/>
      <c r="N3" s="6"/>
    </row>
    <row r="4" spans="1:22" ht="29.25" customHeight="1" x14ac:dyDescent="0.2">
      <c r="A4" s="7">
        <v>1</v>
      </c>
      <c r="B4" s="8" t="s">
        <v>7</v>
      </c>
      <c r="C4" s="9">
        <v>3050</v>
      </c>
      <c r="D4" s="10">
        <v>2579</v>
      </c>
      <c r="E4" s="11">
        <f t="shared" ref="E4:E20" si="0">D4/C4*100</f>
        <v>84.557377049180332</v>
      </c>
      <c r="F4" s="12">
        <v>10</v>
      </c>
      <c r="G4" s="10"/>
      <c r="H4" s="47">
        <f>G4/F4*100</f>
        <v>0</v>
      </c>
      <c r="I4" s="12">
        <v>52</v>
      </c>
      <c r="J4" s="10">
        <v>30</v>
      </c>
      <c r="K4" s="13">
        <f t="shared" ref="K4:K9" si="1">J4/I4*100</f>
        <v>57.692307692307686</v>
      </c>
      <c r="L4" s="14"/>
    </row>
    <row r="5" spans="1:22" ht="27.95" customHeight="1" x14ac:dyDescent="0.2">
      <c r="A5" s="15">
        <v>2</v>
      </c>
      <c r="B5" s="16" t="s">
        <v>8</v>
      </c>
      <c r="C5" s="17">
        <v>12820</v>
      </c>
      <c r="D5" s="18">
        <v>5494</v>
      </c>
      <c r="E5" s="19">
        <f t="shared" si="0"/>
        <v>42.854914196567861</v>
      </c>
      <c r="F5" s="20">
        <v>84</v>
      </c>
      <c r="G5" s="18">
        <v>1</v>
      </c>
      <c r="H5" s="21">
        <f t="shared" ref="H5:H18" si="2">G5/F5*100</f>
        <v>1.1904761904761905</v>
      </c>
      <c r="I5" s="20">
        <v>117</v>
      </c>
      <c r="J5" s="26">
        <v>20</v>
      </c>
      <c r="K5" s="22">
        <f t="shared" si="1"/>
        <v>17.094017094017094</v>
      </c>
      <c r="L5" s="53"/>
    </row>
    <row r="6" spans="1:22" ht="27.95" customHeight="1" x14ac:dyDescent="0.2">
      <c r="A6" s="15">
        <v>3</v>
      </c>
      <c r="B6" s="24" t="s">
        <v>9</v>
      </c>
      <c r="C6" s="17">
        <v>7500</v>
      </c>
      <c r="D6" s="25">
        <v>3505</v>
      </c>
      <c r="E6" s="19">
        <f t="shared" si="0"/>
        <v>46.733333333333334</v>
      </c>
      <c r="F6" s="20">
        <v>81</v>
      </c>
      <c r="G6" s="26">
        <v>75</v>
      </c>
      <c r="H6" s="21">
        <f t="shared" si="2"/>
        <v>92.592592592592595</v>
      </c>
      <c r="I6" s="20">
        <v>135</v>
      </c>
      <c r="J6" s="18">
        <v>15</v>
      </c>
      <c r="K6" s="22">
        <f t="shared" si="1"/>
        <v>11.111111111111111</v>
      </c>
      <c r="L6" s="53"/>
    </row>
    <row r="7" spans="1:22" ht="27.95" customHeight="1" x14ac:dyDescent="0.2">
      <c r="A7" s="15">
        <v>4</v>
      </c>
      <c r="B7" s="24" t="s">
        <v>10</v>
      </c>
      <c r="C7" s="17">
        <v>10426</v>
      </c>
      <c r="D7" s="18">
        <v>4850</v>
      </c>
      <c r="E7" s="19">
        <f t="shared" si="0"/>
        <v>46.518319585651255</v>
      </c>
      <c r="F7" s="20"/>
      <c r="G7" s="27"/>
      <c r="H7" s="21"/>
      <c r="I7" s="20">
        <v>154</v>
      </c>
      <c r="J7" s="18">
        <v>12</v>
      </c>
      <c r="K7" s="22">
        <f t="shared" si="1"/>
        <v>7.7922077922077921</v>
      </c>
      <c r="L7" s="23"/>
    </row>
    <row r="8" spans="1:22" ht="27.95" customHeight="1" x14ac:dyDescent="0.2">
      <c r="A8" s="15">
        <v>5</v>
      </c>
      <c r="B8" s="16" t="s">
        <v>11</v>
      </c>
      <c r="C8" s="17">
        <v>1804</v>
      </c>
      <c r="D8" s="18">
        <v>833</v>
      </c>
      <c r="E8" s="19">
        <f t="shared" si="0"/>
        <v>46.175166297117514</v>
      </c>
      <c r="F8" s="20"/>
      <c r="G8" s="18"/>
      <c r="H8" s="21"/>
      <c r="I8" s="20">
        <v>20</v>
      </c>
      <c r="J8" s="18">
        <v>10</v>
      </c>
      <c r="K8" s="22">
        <f t="shared" si="1"/>
        <v>50</v>
      </c>
    </row>
    <row r="9" spans="1:22" ht="24.75" customHeight="1" x14ac:dyDescent="0.2">
      <c r="A9" s="15">
        <v>6</v>
      </c>
      <c r="B9" s="16" t="s">
        <v>12</v>
      </c>
      <c r="C9" s="17">
        <v>7373</v>
      </c>
      <c r="D9" s="18">
        <v>3144</v>
      </c>
      <c r="E9" s="19">
        <f t="shared" si="0"/>
        <v>42.642072426420725</v>
      </c>
      <c r="F9" s="20">
        <v>93</v>
      </c>
      <c r="G9" s="18">
        <v>62</v>
      </c>
      <c r="H9" s="21">
        <f t="shared" si="2"/>
        <v>66.666666666666657</v>
      </c>
      <c r="I9" s="20">
        <v>148</v>
      </c>
      <c r="J9" s="18">
        <v>75</v>
      </c>
      <c r="K9" s="22">
        <f t="shared" si="1"/>
        <v>50.675675675675677</v>
      </c>
      <c r="L9" s="53"/>
    </row>
    <row r="10" spans="1:22" ht="24" customHeight="1" x14ac:dyDescent="0.2">
      <c r="A10" s="15">
        <v>7</v>
      </c>
      <c r="B10" s="16" t="s">
        <v>13</v>
      </c>
      <c r="C10" s="17">
        <v>6797</v>
      </c>
      <c r="D10" s="18">
        <v>3108</v>
      </c>
      <c r="E10" s="19">
        <f t="shared" si="0"/>
        <v>45.726055612770338</v>
      </c>
      <c r="F10" s="20">
        <v>100</v>
      </c>
      <c r="G10" s="18">
        <v>109</v>
      </c>
      <c r="H10" s="21">
        <f t="shared" si="2"/>
        <v>109.00000000000001</v>
      </c>
      <c r="I10" s="20">
        <v>118</v>
      </c>
      <c r="J10" s="18">
        <v>107</v>
      </c>
      <c r="K10" s="22">
        <f>J10/I10*100</f>
        <v>90.677966101694921</v>
      </c>
      <c r="L10" s="53"/>
    </row>
    <row r="11" spans="1:22" ht="24.75" customHeight="1" x14ac:dyDescent="0.2">
      <c r="A11" s="15">
        <v>8</v>
      </c>
      <c r="B11" s="16" t="s">
        <v>14</v>
      </c>
      <c r="C11" s="17">
        <v>4000</v>
      </c>
      <c r="D11" s="18">
        <v>2506</v>
      </c>
      <c r="E11" s="19">
        <f t="shared" si="0"/>
        <v>62.649999999999991</v>
      </c>
      <c r="F11" s="20">
        <v>219</v>
      </c>
      <c r="G11" s="18">
        <v>203</v>
      </c>
      <c r="H11" s="21">
        <f t="shared" si="2"/>
        <v>92.694063926940643</v>
      </c>
      <c r="I11" s="20">
        <v>156</v>
      </c>
      <c r="J11" s="18">
        <v>26</v>
      </c>
      <c r="K11" s="22">
        <f t="shared" ref="K11:K18" si="3">J11/I11*100</f>
        <v>16.666666666666664</v>
      </c>
      <c r="L11" s="63"/>
    </row>
    <row r="12" spans="1:22" ht="24.75" customHeight="1" x14ac:dyDescent="0.2">
      <c r="A12" s="15">
        <v>9</v>
      </c>
      <c r="B12" s="16" t="s">
        <v>15</v>
      </c>
      <c r="C12" s="17">
        <v>2652</v>
      </c>
      <c r="D12" s="18">
        <v>1456</v>
      </c>
      <c r="E12" s="19">
        <f t="shared" si="0"/>
        <v>54.901960784313729</v>
      </c>
      <c r="F12" s="20"/>
      <c r="G12" s="61">
        <v>1</v>
      </c>
      <c r="H12" s="21"/>
      <c r="I12" s="20">
        <v>68</v>
      </c>
      <c r="J12" s="26">
        <v>62</v>
      </c>
      <c r="K12" s="22">
        <f t="shared" si="3"/>
        <v>91.17647058823529</v>
      </c>
      <c r="L12" s="64" t="s">
        <v>45</v>
      </c>
    </row>
    <row r="13" spans="1:22" ht="24" customHeight="1" x14ac:dyDescent="0.2">
      <c r="A13" s="15">
        <v>10</v>
      </c>
      <c r="B13" s="16" t="s">
        <v>16</v>
      </c>
      <c r="C13" s="17">
        <v>4722</v>
      </c>
      <c r="D13" s="18">
        <v>1616</v>
      </c>
      <c r="E13" s="19">
        <f t="shared" si="0"/>
        <v>34.222786954680217</v>
      </c>
      <c r="F13" s="20">
        <v>55</v>
      </c>
      <c r="G13" s="18">
        <v>43</v>
      </c>
      <c r="H13" s="21">
        <f t="shared" si="2"/>
        <v>78.181818181818187</v>
      </c>
      <c r="I13" s="20">
        <v>83</v>
      </c>
      <c r="J13" s="18">
        <v>87</v>
      </c>
      <c r="K13" s="30">
        <f t="shared" si="3"/>
        <v>104.81927710843372</v>
      </c>
      <c r="L13" s="53"/>
    </row>
    <row r="14" spans="1:22" ht="24" customHeight="1" x14ac:dyDescent="0.2">
      <c r="A14" s="15">
        <v>11</v>
      </c>
      <c r="B14" s="16" t="s">
        <v>17</v>
      </c>
      <c r="C14" s="17">
        <v>8803</v>
      </c>
      <c r="D14" s="18">
        <v>3562</v>
      </c>
      <c r="E14" s="19">
        <f t="shared" si="0"/>
        <v>40.463478359650118</v>
      </c>
      <c r="F14" s="20">
        <v>177</v>
      </c>
      <c r="G14" s="18">
        <v>34</v>
      </c>
      <c r="H14" s="21">
        <f t="shared" si="2"/>
        <v>19.209039548022599</v>
      </c>
      <c r="I14" s="20">
        <v>100</v>
      </c>
      <c r="J14" s="18">
        <v>66</v>
      </c>
      <c r="K14" s="22">
        <f t="shared" si="3"/>
        <v>66</v>
      </c>
      <c r="L14" s="53"/>
    </row>
    <row r="15" spans="1:22" ht="27.95" customHeight="1" x14ac:dyDescent="0.2">
      <c r="A15" s="15">
        <v>12</v>
      </c>
      <c r="B15" s="24" t="s">
        <v>18</v>
      </c>
      <c r="C15" s="17">
        <v>13196</v>
      </c>
      <c r="D15" s="26">
        <v>6662</v>
      </c>
      <c r="E15" s="19">
        <f t="shared" si="0"/>
        <v>50.484995453167627</v>
      </c>
      <c r="F15" s="20">
        <v>130</v>
      </c>
      <c r="G15" s="26">
        <v>97</v>
      </c>
      <c r="H15" s="21">
        <f t="shared" si="2"/>
        <v>74.615384615384613</v>
      </c>
      <c r="I15" s="20">
        <v>101</v>
      </c>
      <c r="J15" s="18">
        <v>101</v>
      </c>
      <c r="K15" s="22">
        <f t="shared" si="3"/>
        <v>100</v>
      </c>
      <c r="L15" s="53"/>
    </row>
    <row r="16" spans="1:22" ht="25.5" customHeight="1" x14ac:dyDescent="0.2">
      <c r="A16" s="15">
        <v>13</v>
      </c>
      <c r="B16" s="24" t="s">
        <v>24</v>
      </c>
      <c r="C16" s="17">
        <v>58000</v>
      </c>
      <c r="D16" s="18">
        <v>24038</v>
      </c>
      <c r="E16" s="19">
        <f t="shared" si="0"/>
        <v>41.444827586206898</v>
      </c>
      <c r="F16" s="20">
        <v>311</v>
      </c>
      <c r="G16" s="26">
        <v>199</v>
      </c>
      <c r="H16" s="21">
        <f t="shared" si="2"/>
        <v>63.987138263665599</v>
      </c>
      <c r="I16" s="20">
        <v>359</v>
      </c>
      <c r="J16" s="18">
        <v>251</v>
      </c>
      <c r="K16" s="22">
        <f t="shared" si="3"/>
        <v>69.916434540389972</v>
      </c>
      <c r="L16" s="53"/>
    </row>
    <row r="17" spans="1:12" ht="27.95" customHeight="1" x14ac:dyDescent="0.2">
      <c r="A17" s="15">
        <v>14</v>
      </c>
      <c r="B17" s="16" t="s">
        <v>19</v>
      </c>
      <c r="C17" s="17">
        <v>2550</v>
      </c>
      <c r="D17" s="18">
        <v>1204</v>
      </c>
      <c r="E17" s="19">
        <f t="shared" si="0"/>
        <v>47.215686274509807</v>
      </c>
      <c r="F17" s="20"/>
      <c r="G17" s="18"/>
      <c r="H17" s="21"/>
      <c r="I17" s="20">
        <v>36</v>
      </c>
      <c r="J17" s="18">
        <v>36</v>
      </c>
      <c r="K17" s="22">
        <f t="shared" si="3"/>
        <v>100</v>
      </c>
      <c r="L17" s="23"/>
    </row>
    <row r="18" spans="1:12" ht="24" customHeight="1" x14ac:dyDescent="0.2">
      <c r="A18" s="15">
        <v>15</v>
      </c>
      <c r="B18" s="16" t="s">
        <v>20</v>
      </c>
      <c r="C18" s="17">
        <v>1550</v>
      </c>
      <c r="D18" s="18">
        <v>1064</v>
      </c>
      <c r="E18" s="19">
        <f>D18/C18*100</f>
        <v>68.645161290322577</v>
      </c>
      <c r="F18" s="20">
        <v>7</v>
      </c>
      <c r="G18" s="18">
        <v>7</v>
      </c>
      <c r="H18" s="21">
        <f t="shared" si="2"/>
        <v>100</v>
      </c>
      <c r="I18" s="20">
        <v>21</v>
      </c>
      <c r="J18" s="18">
        <v>19</v>
      </c>
      <c r="K18" s="22">
        <f t="shared" si="3"/>
        <v>90.476190476190482</v>
      </c>
      <c r="L18" s="53"/>
    </row>
    <row r="19" spans="1:12" ht="27.95" customHeight="1" thickBot="1" x14ac:dyDescent="0.25">
      <c r="A19" s="31">
        <v>16</v>
      </c>
      <c r="B19" s="32" t="s">
        <v>21</v>
      </c>
      <c r="C19" s="33">
        <v>1500</v>
      </c>
      <c r="D19" s="34">
        <v>78</v>
      </c>
      <c r="E19" s="35">
        <f t="shared" si="0"/>
        <v>5.2</v>
      </c>
      <c r="F19" s="36"/>
      <c r="G19" s="34"/>
      <c r="H19" s="48"/>
      <c r="I19" s="36"/>
      <c r="J19" s="34"/>
      <c r="K19" s="37"/>
      <c r="L19" s="23"/>
    </row>
    <row r="20" spans="1:12" ht="21.75" customHeight="1" thickBot="1" x14ac:dyDescent="0.25">
      <c r="A20" s="38"/>
      <c r="B20" s="39" t="s">
        <v>22</v>
      </c>
      <c r="C20" s="50">
        <f>SUM(C4:C19)</f>
        <v>146743</v>
      </c>
      <c r="D20" s="40">
        <f>SUM(D4:D19)</f>
        <v>65699</v>
      </c>
      <c r="E20" s="41">
        <f t="shared" si="0"/>
        <v>44.771471211573974</v>
      </c>
      <c r="F20" s="49">
        <f>SUM(F4:F19)</f>
        <v>1267</v>
      </c>
      <c r="G20" s="42">
        <f>SUM(G4:G18)</f>
        <v>831</v>
      </c>
      <c r="H20" s="43">
        <f>G20/F20*100</f>
        <v>65.588003157063937</v>
      </c>
      <c r="I20" s="49">
        <f>SUM(I4:I19)</f>
        <v>1668</v>
      </c>
      <c r="J20" s="42">
        <f>SUM(J4:J18)</f>
        <v>917</v>
      </c>
      <c r="K20" s="43">
        <f>J20/I20*100</f>
        <v>54.97601918465228</v>
      </c>
      <c r="L20" s="53"/>
    </row>
    <row r="21" spans="1:12" x14ac:dyDescent="0.2">
      <c r="B21" s="2"/>
      <c r="D21" s="2"/>
    </row>
    <row r="22" spans="1:12" ht="28.5" customHeight="1" x14ac:dyDescent="0.2">
      <c r="B22" s="65" t="s">
        <v>27</v>
      </c>
      <c r="C22" s="66"/>
      <c r="D22" s="66"/>
      <c r="E22" s="66"/>
      <c r="F22" s="66"/>
      <c r="G22" s="66"/>
      <c r="H22" s="66"/>
      <c r="I22" s="66"/>
      <c r="J22" s="66"/>
      <c r="K22" s="66"/>
    </row>
    <row r="23" spans="1:12" ht="17.25" customHeight="1" x14ac:dyDescent="0.2">
      <c r="B23" s="67" t="s">
        <v>26</v>
      </c>
      <c r="C23" s="68"/>
      <c r="D23" s="68"/>
      <c r="E23" s="68"/>
      <c r="F23" s="68"/>
      <c r="G23" s="68"/>
      <c r="H23" s="68"/>
      <c r="I23" s="68"/>
      <c r="J23" s="68"/>
      <c r="K23" s="68"/>
    </row>
    <row r="24" spans="1:12" ht="17.25" customHeight="1" x14ac:dyDescent="0.2">
      <c r="B24" s="55"/>
      <c r="C24" s="54"/>
      <c r="D24" s="54"/>
      <c r="E24" s="54"/>
      <c r="F24" s="54"/>
      <c r="G24" s="54"/>
      <c r="H24" s="54"/>
      <c r="I24" s="54"/>
      <c r="J24" s="54"/>
      <c r="K24" s="54"/>
    </row>
    <row r="25" spans="1:12" ht="30" customHeight="1" x14ac:dyDescent="0.2">
      <c r="B25" s="65" t="s">
        <v>29</v>
      </c>
      <c r="C25" s="66"/>
      <c r="D25" s="66"/>
      <c r="E25" s="66"/>
      <c r="F25" s="66"/>
      <c r="G25" s="66"/>
      <c r="H25" s="66"/>
      <c r="I25" s="66"/>
      <c r="J25" s="66"/>
      <c r="K25" s="66"/>
    </row>
    <row r="26" spans="1:12" ht="15" customHeight="1" x14ac:dyDescent="0.2">
      <c r="B26" s="69" t="s">
        <v>23</v>
      </c>
      <c r="C26" s="69"/>
      <c r="D26" s="69"/>
      <c r="E26" s="69"/>
      <c r="F26" s="69"/>
      <c r="G26" s="69"/>
      <c r="H26" s="69"/>
      <c r="I26" s="69"/>
      <c r="J26" s="69"/>
      <c r="K26" s="69"/>
    </row>
  </sheetData>
  <mergeCells count="10">
    <mergeCell ref="A2:A3"/>
    <mergeCell ref="B2:B3"/>
    <mergeCell ref="C2:E2"/>
    <mergeCell ref="F2:H2"/>
    <mergeCell ref="I2:K2"/>
    <mergeCell ref="B22:K22"/>
    <mergeCell ref="B23:K23"/>
    <mergeCell ref="B25:K25"/>
    <mergeCell ref="B26:K26"/>
    <mergeCell ref="B1:K1"/>
  </mergeCells>
  <hyperlinks>
    <hyperlink ref="B26" r:id="rId1" xr:uid="{C8206A91-3F4F-4DFB-B461-05B40EC73701}"/>
    <hyperlink ref="B23" r:id="rId2" xr:uid="{0AD9386B-AA9E-440F-9F77-AE0BB5B0ECE2}"/>
  </hyperlinks>
  <pageMargins left="0.7" right="0.7" top="0.75" bottom="0.75" header="0.3" footer="0.3"/>
  <pageSetup paperSize="9"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2BCE7-8230-40BA-ABF1-3BE4A2B0B033}">
  <dimension ref="A1:V26"/>
  <sheetViews>
    <sheetView tabSelected="1"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2" style="3" customWidth="1"/>
    <col min="13" max="16384" width="9.140625" style="3"/>
  </cols>
  <sheetData>
    <row r="1" spans="1:22" ht="33" customHeight="1" thickBot="1" x14ac:dyDescent="0.25">
      <c r="A1" s="1"/>
      <c r="B1" s="70" t="s">
        <v>47</v>
      </c>
      <c r="C1" s="71"/>
      <c r="D1" s="71"/>
      <c r="E1" s="71"/>
      <c r="F1" s="71"/>
      <c r="G1" s="71"/>
      <c r="H1" s="71"/>
      <c r="I1" s="71"/>
      <c r="J1" s="71"/>
      <c r="K1" s="72"/>
      <c r="L1" s="62"/>
    </row>
    <row r="2" spans="1:22" ht="69" customHeight="1" thickBot="1" x14ac:dyDescent="0.25">
      <c r="A2" s="73" t="s">
        <v>4</v>
      </c>
      <c r="B2" s="75" t="s">
        <v>0</v>
      </c>
      <c r="C2" s="77" t="s">
        <v>1</v>
      </c>
      <c r="D2" s="78"/>
      <c r="E2" s="79"/>
      <c r="F2" s="80" t="s">
        <v>2</v>
      </c>
      <c r="G2" s="81"/>
      <c r="H2" s="82"/>
      <c r="I2" s="80" t="s">
        <v>3</v>
      </c>
      <c r="J2" s="81"/>
      <c r="K2" s="82"/>
      <c r="L2" s="62"/>
      <c r="M2" s="4"/>
      <c r="N2" s="4"/>
      <c r="O2" s="2"/>
      <c r="P2" s="2"/>
      <c r="Q2" s="2"/>
      <c r="R2" s="2"/>
      <c r="S2" s="2"/>
      <c r="T2" s="2"/>
      <c r="U2" s="2"/>
      <c r="V2" s="2"/>
    </row>
    <row r="3" spans="1:22" ht="66.75" customHeight="1" thickBot="1" x14ac:dyDescent="0.25">
      <c r="A3" s="74"/>
      <c r="B3" s="76"/>
      <c r="C3" s="5" t="s">
        <v>25</v>
      </c>
      <c r="D3" s="5" t="s">
        <v>5</v>
      </c>
      <c r="E3" s="5" t="s">
        <v>6</v>
      </c>
      <c r="F3" s="5" t="s">
        <v>25</v>
      </c>
      <c r="G3" s="5" t="s">
        <v>5</v>
      </c>
      <c r="H3" s="5" t="s">
        <v>6</v>
      </c>
      <c r="I3" s="5" t="s">
        <v>25</v>
      </c>
      <c r="J3" s="5" t="s">
        <v>5</v>
      </c>
      <c r="K3" s="5" t="s">
        <v>6</v>
      </c>
      <c r="L3" s="62"/>
      <c r="M3" s="6"/>
      <c r="N3" s="6"/>
    </row>
    <row r="4" spans="1:22" ht="29.25" customHeight="1" x14ac:dyDescent="0.2">
      <c r="A4" s="7">
        <v>1</v>
      </c>
      <c r="B4" s="8" t="s">
        <v>7</v>
      </c>
      <c r="C4" s="9">
        <v>3050</v>
      </c>
      <c r="D4" s="10">
        <v>2640</v>
      </c>
      <c r="E4" s="11">
        <f t="shared" ref="E4:E20" si="0">D4/C4*100</f>
        <v>86.557377049180332</v>
      </c>
      <c r="F4" s="12">
        <v>10</v>
      </c>
      <c r="G4" s="10"/>
      <c r="H4" s="47">
        <f>G4/F4*100</f>
        <v>0</v>
      </c>
      <c r="I4" s="12">
        <v>52</v>
      </c>
      <c r="J4" s="10">
        <v>30</v>
      </c>
      <c r="K4" s="13">
        <f t="shared" ref="K4:K9" si="1">J4/I4*100</f>
        <v>57.692307692307686</v>
      </c>
      <c r="L4" s="14"/>
    </row>
    <row r="5" spans="1:22" ht="27.95" customHeight="1" x14ac:dyDescent="0.2">
      <c r="A5" s="15">
        <v>2</v>
      </c>
      <c r="B5" s="16" t="s">
        <v>8</v>
      </c>
      <c r="C5" s="17">
        <v>12820</v>
      </c>
      <c r="D5" s="18">
        <v>6113</v>
      </c>
      <c r="E5" s="19">
        <f t="shared" si="0"/>
        <v>47.683307332293289</v>
      </c>
      <c r="F5" s="20">
        <v>84</v>
      </c>
      <c r="G5" s="18">
        <v>1</v>
      </c>
      <c r="H5" s="21">
        <f t="shared" ref="H5:H18" si="2">G5/F5*100</f>
        <v>1.1904761904761905</v>
      </c>
      <c r="I5" s="20">
        <v>117</v>
      </c>
      <c r="J5" s="26">
        <v>25</v>
      </c>
      <c r="K5" s="22">
        <f t="shared" si="1"/>
        <v>21.367521367521366</v>
      </c>
      <c r="L5" s="53"/>
    </row>
    <row r="6" spans="1:22" ht="27.95" customHeight="1" x14ac:dyDescent="0.2">
      <c r="A6" s="15">
        <v>3</v>
      </c>
      <c r="B6" s="24" t="s">
        <v>9</v>
      </c>
      <c r="C6" s="17">
        <v>7500</v>
      </c>
      <c r="D6" s="25">
        <v>3657</v>
      </c>
      <c r="E6" s="19">
        <f t="shared" si="0"/>
        <v>48.76</v>
      </c>
      <c r="F6" s="20">
        <v>81</v>
      </c>
      <c r="G6" s="26">
        <v>75</v>
      </c>
      <c r="H6" s="21">
        <f t="shared" si="2"/>
        <v>92.592592592592595</v>
      </c>
      <c r="I6" s="20">
        <v>135</v>
      </c>
      <c r="J6" s="18">
        <v>17</v>
      </c>
      <c r="K6" s="22">
        <f t="shared" si="1"/>
        <v>12.592592592592592</v>
      </c>
      <c r="L6" s="53"/>
    </row>
    <row r="7" spans="1:22" ht="27.95" customHeight="1" x14ac:dyDescent="0.2">
      <c r="A7" s="15">
        <v>4</v>
      </c>
      <c r="B7" s="24" t="s">
        <v>10</v>
      </c>
      <c r="C7" s="17">
        <v>10426</v>
      </c>
      <c r="D7" s="18">
        <v>5095</v>
      </c>
      <c r="E7" s="19">
        <f t="shared" si="0"/>
        <v>48.868214080184153</v>
      </c>
      <c r="F7" s="20"/>
      <c r="G7" s="27"/>
      <c r="H7" s="21"/>
      <c r="I7" s="20">
        <v>154</v>
      </c>
      <c r="J7" s="18">
        <v>12</v>
      </c>
      <c r="K7" s="22">
        <f t="shared" si="1"/>
        <v>7.7922077922077921</v>
      </c>
      <c r="L7" s="23"/>
    </row>
    <row r="8" spans="1:22" ht="27.95" customHeight="1" x14ac:dyDescent="0.2">
      <c r="A8" s="15">
        <v>5</v>
      </c>
      <c r="B8" s="16" t="s">
        <v>11</v>
      </c>
      <c r="C8" s="17">
        <v>1804</v>
      </c>
      <c r="D8" s="18">
        <v>961</v>
      </c>
      <c r="E8" s="19">
        <f t="shared" si="0"/>
        <v>53.270509977827054</v>
      </c>
      <c r="F8" s="20"/>
      <c r="G8" s="18"/>
      <c r="H8" s="21"/>
      <c r="I8" s="20">
        <v>20</v>
      </c>
      <c r="J8" s="18">
        <v>10</v>
      </c>
      <c r="K8" s="22">
        <f t="shared" si="1"/>
        <v>50</v>
      </c>
    </row>
    <row r="9" spans="1:22" ht="24.75" customHeight="1" x14ac:dyDescent="0.2">
      <c r="A9" s="15">
        <v>6</v>
      </c>
      <c r="B9" s="16" t="s">
        <v>12</v>
      </c>
      <c r="C9" s="17">
        <v>7373</v>
      </c>
      <c r="D9" s="18">
        <v>3278</v>
      </c>
      <c r="E9" s="19">
        <f t="shared" si="0"/>
        <v>44.459514444595143</v>
      </c>
      <c r="F9" s="20">
        <v>93</v>
      </c>
      <c r="G9" s="18">
        <v>62</v>
      </c>
      <c r="H9" s="21">
        <f t="shared" si="2"/>
        <v>66.666666666666657</v>
      </c>
      <c r="I9" s="20">
        <v>148</v>
      </c>
      <c r="J9" s="18">
        <v>100</v>
      </c>
      <c r="K9" s="22">
        <f t="shared" si="1"/>
        <v>67.567567567567565</v>
      </c>
      <c r="L9" s="53"/>
    </row>
    <row r="10" spans="1:22" ht="24" customHeight="1" x14ac:dyDescent="0.2">
      <c r="A10" s="15">
        <v>7</v>
      </c>
      <c r="B10" s="16" t="s">
        <v>13</v>
      </c>
      <c r="C10" s="17">
        <v>6797</v>
      </c>
      <c r="D10" s="18">
        <v>3218</v>
      </c>
      <c r="E10" s="19">
        <f t="shared" si="0"/>
        <v>47.344416654406359</v>
      </c>
      <c r="F10" s="20">
        <v>100</v>
      </c>
      <c r="G10" s="18">
        <v>109</v>
      </c>
      <c r="H10" s="21">
        <f t="shared" si="2"/>
        <v>109.00000000000001</v>
      </c>
      <c r="I10" s="20">
        <v>118</v>
      </c>
      <c r="J10" s="18">
        <v>107</v>
      </c>
      <c r="K10" s="22">
        <f>J10/I10*100</f>
        <v>90.677966101694921</v>
      </c>
      <c r="L10" s="53"/>
    </row>
    <row r="11" spans="1:22" ht="24.75" customHeight="1" x14ac:dyDescent="0.2">
      <c r="A11" s="15">
        <v>8</v>
      </c>
      <c r="B11" s="16" t="s">
        <v>14</v>
      </c>
      <c r="C11" s="17">
        <v>4000</v>
      </c>
      <c r="D11" s="18">
        <v>2656</v>
      </c>
      <c r="E11" s="19">
        <f t="shared" si="0"/>
        <v>66.400000000000006</v>
      </c>
      <c r="F11" s="20">
        <v>219</v>
      </c>
      <c r="G11" s="18">
        <v>207</v>
      </c>
      <c r="H11" s="21">
        <f t="shared" si="2"/>
        <v>94.520547945205479</v>
      </c>
      <c r="I11" s="20">
        <v>156</v>
      </c>
      <c r="J11" s="18">
        <v>29</v>
      </c>
      <c r="K11" s="22">
        <f t="shared" ref="K11:K18" si="3">J11/I11*100</f>
        <v>18.589743589743591</v>
      </c>
      <c r="L11" s="63"/>
    </row>
    <row r="12" spans="1:22" ht="24.75" customHeight="1" x14ac:dyDescent="0.2">
      <c r="A12" s="15">
        <v>9</v>
      </c>
      <c r="B12" s="16" t="s">
        <v>15</v>
      </c>
      <c r="C12" s="17">
        <v>2652</v>
      </c>
      <c r="D12" s="18">
        <v>1537</v>
      </c>
      <c r="E12" s="19">
        <f t="shared" si="0"/>
        <v>57.956259426847666</v>
      </c>
      <c r="F12" s="20"/>
      <c r="G12" s="86"/>
      <c r="H12" s="21"/>
      <c r="I12" s="20">
        <v>68</v>
      </c>
      <c r="J12" s="26">
        <v>64</v>
      </c>
      <c r="K12" s="22">
        <f t="shared" si="3"/>
        <v>94.117647058823522</v>
      </c>
      <c r="L12" s="87"/>
    </row>
    <row r="13" spans="1:22" ht="24" customHeight="1" x14ac:dyDescent="0.2">
      <c r="A13" s="15">
        <v>10</v>
      </c>
      <c r="B13" s="16" t="s">
        <v>16</v>
      </c>
      <c r="C13" s="17">
        <v>4722</v>
      </c>
      <c r="D13" s="18">
        <v>1699</v>
      </c>
      <c r="E13" s="19">
        <f t="shared" si="0"/>
        <v>35.980516730199071</v>
      </c>
      <c r="F13" s="20">
        <v>55</v>
      </c>
      <c r="G13" s="18">
        <v>43</v>
      </c>
      <c r="H13" s="21">
        <f t="shared" si="2"/>
        <v>78.181818181818187</v>
      </c>
      <c r="I13" s="20">
        <v>83</v>
      </c>
      <c r="J13" s="18">
        <v>87</v>
      </c>
      <c r="K13" s="30">
        <f t="shared" si="3"/>
        <v>104.81927710843372</v>
      </c>
      <c r="L13" s="53"/>
    </row>
    <row r="14" spans="1:22" ht="24" customHeight="1" x14ac:dyDescent="0.2">
      <c r="A14" s="15">
        <v>11</v>
      </c>
      <c r="B14" s="16" t="s">
        <v>17</v>
      </c>
      <c r="C14" s="17">
        <v>8803</v>
      </c>
      <c r="D14" s="18">
        <v>3667</v>
      </c>
      <c r="E14" s="19">
        <f t="shared" si="0"/>
        <v>41.656253549926156</v>
      </c>
      <c r="F14" s="20">
        <v>177</v>
      </c>
      <c r="G14" s="18">
        <v>46</v>
      </c>
      <c r="H14" s="21">
        <f t="shared" si="2"/>
        <v>25.988700564971751</v>
      </c>
      <c r="I14" s="20">
        <v>100</v>
      </c>
      <c r="J14" s="18">
        <v>66</v>
      </c>
      <c r="K14" s="22">
        <f t="shared" si="3"/>
        <v>66</v>
      </c>
      <c r="L14" s="53"/>
    </row>
    <row r="15" spans="1:22" ht="27.95" customHeight="1" x14ac:dyDescent="0.2">
      <c r="A15" s="15">
        <v>12</v>
      </c>
      <c r="B15" s="24" t="s">
        <v>18</v>
      </c>
      <c r="C15" s="17">
        <v>13196</v>
      </c>
      <c r="D15" s="26">
        <v>6872</v>
      </c>
      <c r="E15" s="19">
        <f t="shared" si="0"/>
        <v>52.076386783873893</v>
      </c>
      <c r="F15" s="20">
        <v>130</v>
      </c>
      <c r="G15" s="26">
        <v>97</v>
      </c>
      <c r="H15" s="21">
        <f t="shared" si="2"/>
        <v>74.615384615384613</v>
      </c>
      <c r="I15" s="20">
        <v>101</v>
      </c>
      <c r="J15" s="18">
        <v>101</v>
      </c>
      <c r="K15" s="22">
        <f t="shared" si="3"/>
        <v>100</v>
      </c>
      <c r="L15" s="53"/>
    </row>
    <row r="16" spans="1:22" ht="25.5" customHeight="1" x14ac:dyDescent="0.2">
      <c r="A16" s="15">
        <v>13</v>
      </c>
      <c r="B16" s="24" t="s">
        <v>24</v>
      </c>
      <c r="C16" s="17">
        <v>58000</v>
      </c>
      <c r="D16" s="18">
        <v>25808</v>
      </c>
      <c r="E16" s="19">
        <f t="shared" si="0"/>
        <v>44.49655172413793</v>
      </c>
      <c r="F16" s="20">
        <v>311</v>
      </c>
      <c r="G16" s="26">
        <v>199</v>
      </c>
      <c r="H16" s="21">
        <f t="shared" si="2"/>
        <v>63.987138263665599</v>
      </c>
      <c r="I16" s="20">
        <v>359</v>
      </c>
      <c r="J16" s="18">
        <v>251</v>
      </c>
      <c r="K16" s="22">
        <f t="shared" si="3"/>
        <v>69.916434540389972</v>
      </c>
      <c r="L16" s="53"/>
    </row>
    <row r="17" spans="1:12" ht="27.95" customHeight="1" x14ac:dyDescent="0.2">
      <c r="A17" s="15">
        <v>14</v>
      </c>
      <c r="B17" s="16" t="s">
        <v>19</v>
      </c>
      <c r="C17" s="17">
        <v>2550</v>
      </c>
      <c r="D17" s="18">
        <v>1282</v>
      </c>
      <c r="E17" s="19">
        <f t="shared" si="0"/>
        <v>50.274509803921561</v>
      </c>
      <c r="F17" s="20"/>
      <c r="G17" s="18"/>
      <c r="H17" s="21"/>
      <c r="I17" s="20">
        <v>36</v>
      </c>
      <c r="J17" s="18">
        <v>36</v>
      </c>
      <c r="K17" s="22">
        <f t="shared" si="3"/>
        <v>100</v>
      </c>
      <c r="L17" s="23"/>
    </row>
    <row r="18" spans="1:12" ht="24" customHeight="1" x14ac:dyDescent="0.2">
      <c r="A18" s="15">
        <v>15</v>
      </c>
      <c r="B18" s="16" t="s">
        <v>20</v>
      </c>
      <c r="C18" s="17">
        <v>1550</v>
      </c>
      <c r="D18" s="18">
        <v>1145</v>
      </c>
      <c r="E18" s="19">
        <f>D18/C18*100</f>
        <v>73.870967741935488</v>
      </c>
      <c r="F18" s="20">
        <v>7</v>
      </c>
      <c r="G18" s="18">
        <v>7</v>
      </c>
      <c r="H18" s="21">
        <f t="shared" si="2"/>
        <v>100</v>
      </c>
      <c r="I18" s="20">
        <v>21</v>
      </c>
      <c r="J18" s="18">
        <v>20</v>
      </c>
      <c r="K18" s="22">
        <f t="shared" si="3"/>
        <v>95.238095238095227</v>
      </c>
      <c r="L18" s="53"/>
    </row>
    <row r="19" spans="1:12" ht="27.95" customHeight="1" thickBot="1" x14ac:dyDescent="0.25">
      <c r="A19" s="31">
        <v>16</v>
      </c>
      <c r="B19" s="32" t="s">
        <v>21</v>
      </c>
      <c r="C19" s="33">
        <v>1500</v>
      </c>
      <c r="D19" s="34">
        <v>98</v>
      </c>
      <c r="E19" s="35">
        <f t="shared" si="0"/>
        <v>6.5333333333333323</v>
      </c>
      <c r="F19" s="36"/>
      <c r="G19" s="34"/>
      <c r="H19" s="48"/>
      <c r="I19" s="36"/>
      <c r="J19" s="34"/>
      <c r="K19" s="37"/>
      <c r="L19" s="23"/>
    </row>
    <row r="20" spans="1:12" ht="21.75" customHeight="1" thickBot="1" x14ac:dyDescent="0.25">
      <c r="A20" s="38"/>
      <c r="B20" s="39" t="s">
        <v>22</v>
      </c>
      <c r="C20" s="50">
        <f>SUM(C4:C19)</f>
        <v>146743</v>
      </c>
      <c r="D20" s="40">
        <f>SUM(D4:D19)</f>
        <v>69726</v>
      </c>
      <c r="E20" s="41">
        <f t="shared" si="0"/>
        <v>47.515724770517167</v>
      </c>
      <c r="F20" s="49">
        <f>SUM(F4:F19)</f>
        <v>1267</v>
      </c>
      <c r="G20" s="42">
        <f>SUM(G4:G18)</f>
        <v>846</v>
      </c>
      <c r="H20" s="43">
        <f>G20/F20*100</f>
        <v>66.771902131018152</v>
      </c>
      <c r="I20" s="49">
        <f>SUM(I4:I19)</f>
        <v>1668</v>
      </c>
      <c r="J20" s="42">
        <f>SUM(J4:J18)</f>
        <v>955</v>
      </c>
      <c r="K20" s="43">
        <f>J20/I20*100</f>
        <v>57.254196642685848</v>
      </c>
      <c r="L20" s="53"/>
    </row>
    <row r="21" spans="1:12" x14ac:dyDescent="0.2">
      <c r="B21" s="2"/>
      <c r="D21" s="2"/>
    </row>
    <row r="22" spans="1:12" ht="28.5" customHeight="1" x14ac:dyDescent="0.2">
      <c r="B22" s="65" t="s">
        <v>27</v>
      </c>
      <c r="C22" s="66"/>
      <c r="D22" s="66"/>
      <c r="E22" s="66"/>
      <c r="F22" s="66"/>
      <c r="G22" s="66"/>
      <c r="H22" s="66"/>
      <c r="I22" s="66"/>
      <c r="J22" s="66"/>
      <c r="K22" s="66"/>
    </row>
    <row r="23" spans="1:12" ht="17.25" customHeight="1" x14ac:dyDescent="0.2">
      <c r="B23" s="67" t="s">
        <v>26</v>
      </c>
      <c r="C23" s="68"/>
      <c r="D23" s="68"/>
      <c r="E23" s="68"/>
      <c r="F23" s="68"/>
      <c r="G23" s="68"/>
      <c r="H23" s="68"/>
      <c r="I23" s="68"/>
      <c r="J23" s="68"/>
      <c r="K23" s="68"/>
    </row>
    <row r="24" spans="1:12" ht="17.25" customHeight="1" x14ac:dyDescent="0.2">
      <c r="B24" s="55"/>
      <c r="C24" s="54"/>
      <c r="D24" s="54"/>
      <c r="E24" s="54"/>
      <c r="F24" s="54"/>
      <c r="G24" s="54"/>
      <c r="H24" s="54"/>
      <c r="I24" s="54"/>
      <c r="J24" s="54"/>
      <c r="K24" s="54"/>
    </row>
    <row r="25" spans="1:12" ht="30" customHeight="1" x14ac:dyDescent="0.2">
      <c r="B25" s="65" t="s">
        <v>29</v>
      </c>
      <c r="C25" s="66"/>
      <c r="D25" s="66"/>
      <c r="E25" s="66"/>
      <c r="F25" s="66"/>
      <c r="G25" s="66"/>
      <c r="H25" s="66"/>
      <c r="I25" s="66"/>
      <c r="J25" s="66"/>
      <c r="K25" s="66"/>
    </row>
    <row r="26" spans="1:12" ht="15" customHeight="1" x14ac:dyDescent="0.2">
      <c r="B26" s="69" t="s">
        <v>23</v>
      </c>
      <c r="C26" s="69"/>
      <c r="D26" s="69"/>
      <c r="E26" s="69"/>
      <c r="F26" s="69"/>
      <c r="G26" s="69"/>
      <c r="H26" s="69"/>
      <c r="I26" s="69"/>
      <c r="J26" s="69"/>
      <c r="K26" s="69"/>
    </row>
  </sheetData>
  <mergeCells count="10">
    <mergeCell ref="B22:K22"/>
    <mergeCell ref="B23:K23"/>
    <mergeCell ref="B25:K25"/>
    <mergeCell ref="B26:K26"/>
    <mergeCell ref="B1:K1"/>
    <mergeCell ref="A2:A3"/>
    <mergeCell ref="B2:B3"/>
    <mergeCell ref="C2:E2"/>
    <mergeCell ref="F2:H2"/>
    <mergeCell ref="I2:K2"/>
  </mergeCells>
  <hyperlinks>
    <hyperlink ref="B26" r:id="rId1" xr:uid="{D3C40276-0771-409A-8370-D3C56223E08D}"/>
    <hyperlink ref="B23" r:id="rId2" xr:uid="{4380F322-7EBD-47DD-9495-3436DB626A39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91380-5625-41AB-9668-9B07B367FFE4}">
  <dimension ref="A1:V26"/>
  <sheetViews>
    <sheetView topLeftCell="A16" workbookViewId="0"/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16.42578125" style="3" customWidth="1"/>
    <col min="13" max="16384" width="9.140625" style="3"/>
  </cols>
  <sheetData>
    <row r="1" spans="1:22" ht="33" customHeight="1" thickBot="1" x14ac:dyDescent="0.25">
      <c r="A1" s="1"/>
      <c r="B1" s="70" t="s">
        <v>30</v>
      </c>
      <c r="C1" s="71"/>
      <c r="D1" s="71"/>
      <c r="E1" s="71"/>
      <c r="F1" s="71"/>
      <c r="G1" s="71"/>
      <c r="H1" s="71"/>
      <c r="I1" s="71"/>
      <c r="J1" s="71"/>
      <c r="K1" s="72"/>
      <c r="L1" s="2"/>
    </row>
    <row r="2" spans="1:22" ht="69" customHeight="1" thickBot="1" x14ac:dyDescent="0.25">
      <c r="A2" s="73" t="s">
        <v>4</v>
      </c>
      <c r="B2" s="75" t="s">
        <v>0</v>
      </c>
      <c r="C2" s="77" t="s">
        <v>1</v>
      </c>
      <c r="D2" s="78"/>
      <c r="E2" s="79"/>
      <c r="F2" s="80" t="s">
        <v>2</v>
      </c>
      <c r="G2" s="81"/>
      <c r="H2" s="82"/>
      <c r="I2" s="80" t="s">
        <v>3</v>
      </c>
      <c r="J2" s="81"/>
      <c r="K2" s="82"/>
      <c r="L2" s="52"/>
      <c r="M2" s="4"/>
      <c r="N2" s="4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4"/>
      <c r="B3" s="76"/>
      <c r="C3" s="5" t="s">
        <v>25</v>
      </c>
      <c r="D3" s="5" t="s">
        <v>5</v>
      </c>
      <c r="E3" s="5" t="s">
        <v>6</v>
      </c>
      <c r="F3" s="5" t="s">
        <v>25</v>
      </c>
      <c r="G3" s="5" t="s">
        <v>5</v>
      </c>
      <c r="H3" s="5" t="s">
        <v>6</v>
      </c>
      <c r="I3" s="5" t="s">
        <v>25</v>
      </c>
      <c r="J3" s="5" t="s">
        <v>5</v>
      </c>
      <c r="K3" s="5" t="s">
        <v>6</v>
      </c>
      <c r="M3" s="6"/>
      <c r="N3" s="6"/>
    </row>
    <row r="4" spans="1:22" ht="29.25" customHeight="1" x14ac:dyDescent="0.2">
      <c r="A4" s="7">
        <v>1</v>
      </c>
      <c r="B4" s="8" t="s">
        <v>7</v>
      </c>
      <c r="C4" s="9">
        <v>3050</v>
      </c>
      <c r="D4" s="10">
        <v>120</v>
      </c>
      <c r="E4" s="11">
        <f t="shared" ref="E4:E20" si="0">D4/C4*100</f>
        <v>3.9344262295081971</v>
      </c>
      <c r="F4" s="12">
        <v>10</v>
      </c>
      <c r="G4" s="10"/>
      <c r="H4" s="47">
        <f>G4/F4*100</f>
        <v>0</v>
      </c>
      <c r="I4" s="12">
        <v>52</v>
      </c>
      <c r="J4" s="10"/>
      <c r="K4" s="13">
        <f t="shared" ref="K4:K9" si="1">J4/I4*100</f>
        <v>0</v>
      </c>
      <c r="L4" s="14"/>
    </row>
    <row r="5" spans="1:22" ht="27.95" customHeight="1" x14ac:dyDescent="0.2">
      <c r="A5" s="15">
        <v>2</v>
      </c>
      <c r="B5" s="16" t="s">
        <v>8</v>
      </c>
      <c r="C5" s="17">
        <v>12820</v>
      </c>
      <c r="D5" s="18">
        <v>323</v>
      </c>
      <c r="E5" s="19">
        <f t="shared" si="0"/>
        <v>2.5195007800312013</v>
      </c>
      <c r="F5" s="20">
        <v>84</v>
      </c>
      <c r="G5" s="18"/>
      <c r="H5" s="21">
        <f t="shared" ref="H5:H18" si="2">G5/F5*100</f>
        <v>0</v>
      </c>
      <c r="I5" s="20">
        <v>117</v>
      </c>
      <c r="J5" s="18"/>
      <c r="K5" s="22">
        <f t="shared" si="1"/>
        <v>0</v>
      </c>
      <c r="L5" s="23"/>
    </row>
    <row r="6" spans="1:22" ht="27.95" customHeight="1" x14ac:dyDescent="0.2">
      <c r="A6" s="15">
        <v>3</v>
      </c>
      <c r="B6" s="24" t="s">
        <v>9</v>
      </c>
      <c r="C6" s="17">
        <v>7500</v>
      </c>
      <c r="D6" s="25">
        <v>527</v>
      </c>
      <c r="E6" s="19">
        <f t="shared" si="0"/>
        <v>7.0266666666666673</v>
      </c>
      <c r="F6" s="20">
        <v>81</v>
      </c>
      <c r="G6" s="26"/>
      <c r="H6" s="21">
        <f t="shared" si="2"/>
        <v>0</v>
      </c>
      <c r="I6" s="20">
        <v>135</v>
      </c>
      <c r="J6" s="18"/>
      <c r="K6" s="22">
        <f t="shared" si="1"/>
        <v>0</v>
      </c>
      <c r="L6" s="51"/>
    </row>
    <row r="7" spans="1:22" ht="27.95" customHeight="1" x14ac:dyDescent="0.2">
      <c r="A7" s="15">
        <v>4</v>
      </c>
      <c r="B7" s="24" t="s">
        <v>10</v>
      </c>
      <c r="C7" s="17">
        <v>10426</v>
      </c>
      <c r="D7" s="18">
        <v>1242</v>
      </c>
      <c r="E7" s="19">
        <f t="shared" si="0"/>
        <v>11.912526376366776</v>
      </c>
      <c r="F7" s="20"/>
      <c r="G7" s="27"/>
      <c r="H7" s="21"/>
      <c r="I7" s="20">
        <v>154</v>
      </c>
      <c r="J7" s="18"/>
      <c r="K7" s="22">
        <f t="shared" si="1"/>
        <v>0</v>
      </c>
      <c r="L7" s="23"/>
    </row>
    <row r="8" spans="1:22" ht="27.95" customHeight="1" x14ac:dyDescent="0.2">
      <c r="A8" s="15">
        <v>5</v>
      </c>
      <c r="B8" s="16" t="s">
        <v>11</v>
      </c>
      <c r="C8" s="17">
        <v>1804</v>
      </c>
      <c r="D8" s="18">
        <v>66</v>
      </c>
      <c r="E8" s="19">
        <f t="shared" si="0"/>
        <v>3.6585365853658534</v>
      </c>
      <c r="F8" s="20"/>
      <c r="G8" s="18"/>
      <c r="H8" s="21"/>
      <c r="I8" s="20">
        <v>20</v>
      </c>
      <c r="J8" s="18"/>
      <c r="K8" s="22">
        <f t="shared" si="1"/>
        <v>0</v>
      </c>
    </row>
    <row r="9" spans="1:22" ht="24.75" customHeight="1" x14ac:dyDescent="0.2">
      <c r="A9" s="15">
        <v>6</v>
      </c>
      <c r="B9" s="16" t="s">
        <v>12</v>
      </c>
      <c r="C9" s="17">
        <v>5412</v>
      </c>
      <c r="D9" s="18">
        <v>1013</v>
      </c>
      <c r="E9" s="19">
        <f t="shared" si="0"/>
        <v>18.717664449371764</v>
      </c>
      <c r="F9" s="20">
        <v>93</v>
      </c>
      <c r="G9" s="18"/>
      <c r="H9" s="21">
        <f t="shared" si="2"/>
        <v>0</v>
      </c>
      <c r="I9" s="20">
        <v>148</v>
      </c>
      <c r="J9" s="18"/>
      <c r="K9" s="22">
        <f t="shared" si="1"/>
        <v>0</v>
      </c>
    </row>
    <row r="10" spans="1:22" ht="24" customHeight="1" x14ac:dyDescent="0.2">
      <c r="A10" s="15">
        <v>7</v>
      </c>
      <c r="B10" s="16" t="s">
        <v>13</v>
      </c>
      <c r="C10" s="17">
        <v>6797</v>
      </c>
      <c r="D10" s="18">
        <v>738</v>
      </c>
      <c r="E10" s="19">
        <f t="shared" si="0"/>
        <v>10.85773135206709</v>
      </c>
      <c r="F10" s="20">
        <v>100</v>
      </c>
      <c r="G10" s="18">
        <v>44</v>
      </c>
      <c r="H10" s="21">
        <f t="shared" si="2"/>
        <v>44</v>
      </c>
      <c r="I10" s="20">
        <v>118</v>
      </c>
      <c r="J10" s="18">
        <v>1</v>
      </c>
      <c r="K10" s="22">
        <f>J10/I10*100</f>
        <v>0.84745762711864403</v>
      </c>
      <c r="L10" s="28"/>
    </row>
    <row r="11" spans="1:22" ht="24.75" customHeight="1" x14ac:dyDescent="0.2">
      <c r="A11" s="15">
        <v>8</v>
      </c>
      <c r="B11" s="16" t="s">
        <v>14</v>
      </c>
      <c r="C11" s="17">
        <v>4000</v>
      </c>
      <c r="D11" s="18">
        <v>188</v>
      </c>
      <c r="E11" s="19">
        <f t="shared" si="0"/>
        <v>4.7</v>
      </c>
      <c r="F11" s="20">
        <v>219</v>
      </c>
      <c r="G11" s="18"/>
      <c r="H11" s="21">
        <f t="shared" si="2"/>
        <v>0</v>
      </c>
      <c r="I11" s="20">
        <v>156</v>
      </c>
      <c r="J11" s="18"/>
      <c r="K11" s="22">
        <f t="shared" ref="K11:K18" si="3">J11/I11*100</f>
        <v>0</v>
      </c>
      <c r="L11" s="29"/>
    </row>
    <row r="12" spans="1:22" ht="24" customHeight="1" x14ac:dyDescent="0.2">
      <c r="A12" s="15">
        <v>9</v>
      </c>
      <c r="B12" s="16" t="s">
        <v>15</v>
      </c>
      <c r="C12" s="17">
        <v>2652</v>
      </c>
      <c r="D12" s="18">
        <v>93</v>
      </c>
      <c r="E12" s="19">
        <f t="shared" si="0"/>
        <v>3.5067873303167421</v>
      </c>
      <c r="F12" s="20"/>
      <c r="G12" s="45"/>
      <c r="H12" s="21"/>
      <c r="I12" s="20">
        <v>68</v>
      </c>
      <c r="J12" s="26"/>
      <c r="K12" s="22">
        <f t="shared" si="3"/>
        <v>0</v>
      </c>
      <c r="L12" s="46"/>
    </row>
    <row r="13" spans="1:22" ht="24" customHeight="1" x14ac:dyDescent="0.2">
      <c r="A13" s="15">
        <v>10</v>
      </c>
      <c r="B13" s="16" t="s">
        <v>16</v>
      </c>
      <c r="C13" s="17">
        <v>5052</v>
      </c>
      <c r="D13" s="18">
        <v>121</v>
      </c>
      <c r="E13" s="19">
        <f t="shared" si="0"/>
        <v>2.3950910530482976</v>
      </c>
      <c r="F13" s="20">
        <v>55</v>
      </c>
      <c r="G13" s="18"/>
      <c r="H13" s="21">
        <f t="shared" si="2"/>
        <v>0</v>
      </c>
      <c r="I13" s="20">
        <v>83</v>
      </c>
      <c r="J13" s="18"/>
      <c r="K13" s="30">
        <f t="shared" si="3"/>
        <v>0</v>
      </c>
      <c r="L13" s="23"/>
    </row>
    <row r="14" spans="1:22" ht="24" customHeight="1" x14ac:dyDescent="0.2">
      <c r="A14" s="15">
        <v>11</v>
      </c>
      <c r="B14" s="16" t="s">
        <v>17</v>
      </c>
      <c r="C14" s="17">
        <v>8803</v>
      </c>
      <c r="D14" s="18">
        <v>756</v>
      </c>
      <c r="E14" s="19">
        <f t="shared" si="0"/>
        <v>8.5879813699875047</v>
      </c>
      <c r="F14" s="20">
        <v>177</v>
      </c>
      <c r="G14" s="18"/>
      <c r="H14" s="21">
        <f t="shared" si="2"/>
        <v>0</v>
      </c>
      <c r="I14" s="20">
        <v>100</v>
      </c>
      <c r="J14" s="18"/>
      <c r="K14" s="22">
        <f t="shared" si="3"/>
        <v>0</v>
      </c>
    </row>
    <row r="15" spans="1:22" ht="27.95" customHeight="1" x14ac:dyDescent="0.2">
      <c r="A15" s="15">
        <v>12</v>
      </c>
      <c r="B15" s="24" t="s">
        <v>18</v>
      </c>
      <c r="C15" s="17">
        <v>13196</v>
      </c>
      <c r="D15" s="26">
        <v>1888</v>
      </c>
      <c r="E15" s="19">
        <f t="shared" si="0"/>
        <v>14.307365868444982</v>
      </c>
      <c r="F15" s="20">
        <v>130</v>
      </c>
      <c r="G15" s="26"/>
      <c r="H15" s="21">
        <f t="shared" si="2"/>
        <v>0</v>
      </c>
      <c r="I15" s="20">
        <v>101</v>
      </c>
      <c r="J15" s="18"/>
      <c r="K15" s="22">
        <f t="shared" si="3"/>
        <v>0</v>
      </c>
      <c r="L15" s="53"/>
    </row>
    <row r="16" spans="1:22" ht="25.5" customHeight="1" x14ac:dyDescent="0.2">
      <c r="A16" s="15">
        <v>13</v>
      </c>
      <c r="B16" s="24" t="s">
        <v>24</v>
      </c>
      <c r="C16" s="17">
        <v>58000</v>
      </c>
      <c r="D16" s="18">
        <v>4029</v>
      </c>
      <c r="E16" s="19">
        <f t="shared" si="0"/>
        <v>6.9465517241379313</v>
      </c>
      <c r="F16" s="20">
        <v>311</v>
      </c>
      <c r="G16" s="26"/>
      <c r="H16" s="21">
        <f t="shared" si="2"/>
        <v>0</v>
      </c>
      <c r="I16" s="20">
        <v>359</v>
      </c>
      <c r="J16" s="18"/>
      <c r="K16" s="22">
        <f t="shared" si="3"/>
        <v>0</v>
      </c>
      <c r="L16" s="51"/>
    </row>
    <row r="17" spans="1:12" ht="27.95" customHeight="1" x14ac:dyDescent="0.2">
      <c r="A17" s="15">
        <v>14</v>
      </c>
      <c r="B17" s="16" t="s">
        <v>19</v>
      </c>
      <c r="C17" s="17">
        <v>2550</v>
      </c>
      <c r="D17" s="18">
        <v>266</v>
      </c>
      <c r="E17" s="19">
        <f t="shared" si="0"/>
        <v>10.431372549019608</v>
      </c>
      <c r="F17" s="20"/>
      <c r="G17" s="18"/>
      <c r="H17" s="21"/>
      <c r="I17" s="20">
        <v>36</v>
      </c>
      <c r="J17" s="18"/>
      <c r="K17" s="22">
        <f t="shared" si="3"/>
        <v>0</v>
      </c>
    </row>
    <row r="18" spans="1:12" ht="24" customHeight="1" x14ac:dyDescent="0.2">
      <c r="A18" s="15">
        <v>15</v>
      </c>
      <c r="B18" s="16" t="s">
        <v>20</v>
      </c>
      <c r="C18" s="17">
        <v>1550</v>
      </c>
      <c r="D18" s="18">
        <v>44</v>
      </c>
      <c r="E18" s="19">
        <f>D18/C18*100</f>
        <v>2.838709677419355</v>
      </c>
      <c r="F18" s="20">
        <v>6</v>
      </c>
      <c r="G18" s="18"/>
      <c r="H18" s="21">
        <f t="shared" si="2"/>
        <v>0</v>
      </c>
      <c r="I18" s="20">
        <v>22</v>
      </c>
      <c r="J18" s="18"/>
      <c r="K18" s="22">
        <f t="shared" si="3"/>
        <v>0</v>
      </c>
      <c r="L18" s="44"/>
    </row>
    <row r="19" spans="1:12" ht="27.95" customHeight="1" thickBot="1" x14ac:dyDescent="0.25">
      <c r="A19" s="31">
        <v>16</v>
      </c>
      <c r="B19" s="32" t="s">
        <v>21</v>
      </c>
      <c r="C19" s="33">
        <v>1500</v>
      </c>
      <c r="D19" s="34"/>
      <c r="E19" s="35">
        <f t="shared" si="0"/>
        <v>0</v>
      </c>
      <c r="F19" s="36"/>
      <c r="G19" s="34"/>
      <c r="H19" s="48"/>
      <c r="I19" s="36"/>
      <c r="J19" s="34"/>
      <c r="K19" s="37"/>
      <c r="L19" s="23"/>
    </row>
    <row r="20" spans="1:12" ht="21.75" customHeight="1" thickBot="1" x14ac:dyDescent="0.25">
      <c r="A20" s="38"/>
      <c r="B20" s="39" t="s">
        <v>22</v>
      </c>
      <c r="C20" s="50">
        <f>SUM(C4:C19)</f>
        <v>145112</v>
      </c>
      <c r="D20" s="40">
        <f>SUM(D4:D19)</f>
        <v>11414</v>
      </c>
      <c r="E20" s="41">
        <f t="shared" si="0"/>
        <v>7.8656486024587897</v>
      </c>
      <c r="F20" s="49">
        <f>SUM(F4:F19)</f>
        <v>1266</v>
      </c>
      <c r="G20" s="42">
        <f>SUM(G4:G18)</f>
        <v>44</v>
      </c>
      <c r="H20" s="43">
        <f>G20/F20*100</f>
        <v>3.4755134281200633</v>
      </c>
      <c r="I20" s="49">
        <f>SUM(I4:I19)</f>
        <v>1669</v>
      </c>
      <c r="J20" s="42">
        <f>SUM(J4:J18)</f>
        <v>1</v>
      </c>
      <c r="K20" s="43">
        <f>J20/I20*100</f>
        <v>5.9916117435590173E-2</v>
      </c>
    </row>
    <row r="21" spans="1:12" x14ac:dyDescent="0.2">
      <c r="B21" s="2"/>
      <c r="D21" s="2"/>
    </row>
    <row r="22" spans="1:12" ht="28.5" customHeight="1" x14ac:dyDescent="0.2">
      <c r="B22" s="65" t="s">
        <v>27</v>
      </c>
      <c r="C22" s="66"/>
      <c r="D22" s="66"/>
      <c r="E22" s="66"/>
      <c r="F22" s="66"/>
      <c r="G22" s="66"/>
      <c r="H22" s="66"/>
      <c r="I22" s="66"/>
      <c r="J22" s="66"/>
      <c r="K22" s="66"/>
    </row>
    <row r="23" spans="1:12" ht="17.25" customHeight="1" x14ac:dyDescent="0.2">
      <c r="B23" s="67" t="s">
        <v>26</v>
      </c>
      <c r="C23" s="68"/>
      <c r="D23" s="68"/>
      <c r="E23" s="68"/>
      <c r="F23" s="68"/>
      <c r="G23" s="68"/>
      <c r="H23" s="68"/>
      <c r="I23" s="68"/>
      <c r="J23" s="68"/>
      <c r="K23" s="68"/>
    </row>
    <row r="24" spans="1:12" ht="17.25" customHeight="1" x14ac:dyDescent="0.2">
      <c r="B24" s="55"/>
      <c r="C24" s="54"/>
      <c r="D24" s="54"/>
      <c r="E24" s="54"/>
      <c r="F24" s="54"/>
      <c r="G24" s="54"/>
      <c r="H24" s="54"/>
      <c r="I24" s="54"/>
      <c r="J24" s="54"/>
      <c r="K24" s="54"/>
    </row>
    <row r="25" spans="1:12" ht="30" customHeight="1" x14ac:dyDescent="0.2">
      <c r="B25" s="65" t="s">
        <v>29</v>
      </c>
      <c r="C25" s="66"/>
      <c r="D25" s="66"/>
      <c r="E25" s="66"/>
      <c r="F25" s="66"/>
      <c r="G25" s="66"/>
      <c r="H25" s="66"/>
      <c r="I25" s="66"/>
      <c r="J25" s="66"/>
      <c r="K25" s="66"/>
    </row>
    <row r="26" spans="1:12" ht="15" customHeight="1" x14ac:dyDescent="0.2">
      <c r="B26" s="69" t="s">
        <v>23</v>
      </c>
      <c r="C26" s="69"/>
      <c r="D26" s="69"/>
      <c r="E26" s="69"/>
      <c r="F26" s="69"/>
      <c r="G26" s="69"/>
      <c r="H26" s="69"/>
      <c r="I26" s="69"/>
      <c r="J26" s="69"/>
      <c r="K26" s="69"/>
    </row>
  </sheetData>
  <mergeCells count="10">
    <mergeCell ref="B22:K22"/>
    <mergeCell ref="B23:K23"/>
    <mergeCell ref="B25:K25"/>
    <mergeCell ref="B26:K26"/>
    <mergeCell ref="B1:K1"/>
    <mergeCell ref="A2:A3"/>
    <mergeCell ref="B2:B3"/>
    <mergeCell ref="C2:E2"/>
    <mergeCell ref="F2:H2"/>
    <mergeCell ref="I2:K2"/>
  </mergeCells>
  <hyperlinks>
    <hyperlink ref="B26" r:id="rId1" xr:uid="{63C87339-6353-4F2D-899B-D721EF297B1D}"/>
    <hyperlink ref="B23" r:id="rId2" xr:uid="{5D2FABF8-FB7A-4667-957C-3ABF98EC9B1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FD8D8-C90F-43C6-BD13-A1E3BE97B33C}">
  <dimension ref="A1:V26"/>
  <sheetViews>
    <sheetView topLeftCell="A13"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16.42578125" style="3" customWidth="1"/>
    <col min="13" max="16384" width="9.140625" style="3"/>
  </cols>
  <sheetData>
    <row r="1" spans="1:22" ht="33" customHeight="1" thickBot="1" x14ac:dyDescent="0.25">
      <c r="A1" s="1"/>
      <c r="B1" s="70" t="s">
        <v>31</v>
      </c>
      <c r="C1" s="71"/>
      <c r="D1" s="71"/>
      <c r="E1" s="71"/>
      <c r="F1" s="71"/>
      <c r="G1" s="71"/>
      <c r="H1" s="71"/>
      <c r="I1" s="71"/>
      <c r="J1" s="71"/>
      <c r="K1" s="72"/>
      <c r="L1" s="2"/>
    </row>
    <row r="2" spans="1:22" ht="69" customHeight="1" thickBot="1" x14ac:dyDescent="0.25">
      <c r="A2" s="73" t="s">
        <v>4</v>
      </c>
      <c r="B2" s="75" t="s">
        <v>0</v>
      </c>
      <c r="C2" s="77" t="s">
        <v>1</v>
      </c>
      <c r="D2" s="78"/>
      <c r="E2" s="79"/>
      <c r="F2" s="80" t="s">
        <v>2</v>
      </c>
      <c r="G2" s="81"/>
      <c r="H2" s="82"/>
      <c r="I2" s="80" t="s">
        <v>3</v>
      </c>
      <c r="J2" s="81"/>
      <c r="K2" s="82"/>
      <c r="L2" s="52"/>
      <c r="M2" s="4"/>
      <c r="N2" s="4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4"/>
      <c r="B3" s="76"/>
      <c r="C3" s="5" t="s">
        <v>25</v>
      </c>
      <c r="D3" s="5" t="s">
        <v>5</v>
      </c>
      <c r="E3" s="5" t="s">
        <v>6</v>
      </c>
      <c r="F3" s="5" t="s">
        <v>25</v>
      </c>
      <c r="G3" s="5" t="s">
        <v>5</v>
      </c>
      <c r="H3" s="5" t="s">
        <v>6</v>
      </c>
      <c r="I3" s="5" t="s">
        <v>25</v>
      </c>
      <c r="J3" s="5" t="s">
        <v>5</v>
      </c>
      <c r="K3" s="5" t="s">
        <v>6</v>
      </c>
      <c r="M3" s="6"/>
      <c r="N3" s="6"/>
    </row>
    <row r="4" spans="1:22" ht="29.25" customHeight="1" x14ac:dyDescent="0.2">
      <c r="A4" s="7">
        <v>1</v>
      </c>
      <c r="B4" s="8" t="s">
        <v>7</v>
      </c>
      <c r="C4" s="9">
        <v>3050</v>
      </c>
      <c r="D4" s="10">
        <v>211</v>
      </c>
      <c r="E4" s="11">
        <f t="shared" ref="E4:E20" si="0">D4/C4*100</f>
        <v>6.918032786885246</v>
      </c>
      <c r="F4" s="12">
        <v>10</v>
      </c>
      <c r="G4" s="10"/>
      <c r="H4" s="47">
        <f>G4/F4*100</f>
        <v>0</v>
      </c>
      <c r="I4" s="12">
        <v>52</v>
      </c>
      <c r="J4" s="10"/>
      <c r="K4" s="13">
        <f t="shared" ref="K4:K9" si="1">J4/I4*100</f>
        <v>0</v>
      </c>
      <c r="L4" s="14"/>
    </row>
    <row r="5" spans="1:22" ht="27.95" customHeight="1" x14ac:dyDescent="0.2">
      <c r="A5" s="15">
        <v>2</v>
      </c>
      <c r="B5" s="16" t="s">
        <v>8</v>
      </c>
      <c r="C5" s="17">
        <v>12820</v>
      </c>
      <c r="D5" s="18">
        <v>2131</v>
      </c>
      <c r="E5" s="19">
        <f t="shared" si="0"/>
        <v>16.622464898595943</v>
      </c>
      <c r="F5" s="20">
        <v>84</v>
      </c>
      <c r="G5" s="18"/>
      <c r="H5" s="21">
        <f t="shared" ref="H5:H18" si="2">G5/F5*100</f>
        <v>0</v>
      </c>
      <c r="I5" s="20">
        <v>117</v>
      </c>
      <c r="J5" s="18"/>
      <c r="K5" s="22">
        <f t="shared" si="1"/>
        <v>0</v>
      </c>
      <c r="L5" s="23"/>
    </row>
    <row r="6" spans="1:22" ht="27.95" customHeight="1" x14ac:dyDescent="0.2">
      <c r="A6" s="15">
        <v>3</v>
      </c>
      <c r="B6" s="24" t="s">
        <v>9</v>
      </c>
      <c r="C6" s="17">
        <v>7500</v>
      </c>
      <c r="D6" s="25">
        <v>751</v>
      </c>
      <c r="E6" s="19">
        <f t="shared" si="0"/>
        <v>10.013333333333334</v>
      </c>
      <c r="F6" s="20">
        <v>81</v>
      </c>
      <c r="G6" s="26"/>
      <c r="H6" s="21">
        <f t="shared" si="2"/>
        <v>0</v>
      </c>
      <c r="I6" s="20">
        <v>135</v>
      </c>
      <c r="J6" s="18"/>
      <c r="K6" s="22">
        <f t="shared" si="1"/>
        <v>0</v>
      </c>
      <c r="L6" s="51"/>
    </row>
    <row r="7" spans="1:22" ht="27.95" customHeight="1" x14ac:dyDescent="0.2">
      <c r="A7" s="15">
        <v>4</v>
      </c>
      <c r="B7" s="24" t="s">
        <v>10</v>
      </c>
      <c r="C7" s="17">
        <v>10426</v>
      </c>
      <c r="D7" s="18">
        <v>1575</v>
      </c>
      <c r="E7" s="19">
        <f t="shared" si="0"/>
        <v>15.106464607711489</v>
      </c>
      <c r="F7" s="20"/>
      <c r="G7" s="27"/>
      <c r="H7" s="21"/>
      <c r="I7" s="20">
        <v>154</v>
      </c>
      <c r="J7" s="18"/>
      <c r="K7" s="22">
        <f t="shared" si="1"/>
        <v>0</v>
      </c>
      <c r="L7" s="23"/>
    </row>
    <row r="8" spans="1:22" ht="27.95" customHeight="1" x14ac:dyDescent="0.2">
      <c r="A8" s="15">
        <v>5</v>
      </c>
      <c r="B8" s="16" t="s">
        <v>11</v>
      </c>
      <c r="C8" s="17">
        <v>1804</v>
      </c>
      <c r="D8" s="18">
        <v>171</v>
      </c>
      <c r="E8" s="19">
        <f t="shared" si="0"/>
        <v>9.4789356984478932</v>
      </c>
      <c r="F8" s="20"/>
      <c r="G8" s="18"/>
      <c r="H8" s="21"/>
      <c r="I8" s="20">
        <v>20</v>
      </c>
      <c r="J8" s="18"/>
      <c r="K8" s="22">
        <f t="shared" si="1"/>
        <v>0</v>
      </c>
    </row>
    <row r="9" spans="1:22" ht="24.75" customHeight="1" x14ac:dyDescent="0.2">
      <c r="A9" s="15">
        <v>6</v>
      </c>
      <c r="B9" s="16" t="s">
        <v>12</v>
      </c>
      <c r="C9" s="17">
        <v>5412</v>
      </c>
      <c r="D9" s="18">
        <v>1175</v>
      </c>
      <c r="E9" s="19">
        <f t="shared" si="0"/>
        <v>21.711012564671101</v>
      </c>
      <c r="F9" s="20">
        <v>93</v>
      </c>
      <c r="G9" s="18"/>
      <c r="H9" s="21">
        <f t="shared" si="2"/>
        <v>0</v>
      </c>
      <c r="I9" s="20">
        <v>148</v>
      </c>
      <c r="J9" s="18"/>
      <c r="K9" s="22">
        <f t="shared" si="1"/>
        <v>0</v>
      </c>
    </row>
    <row r="10" spans="1:22" ht="24" customHeight="1" x14ac:dyDescent="0.2">
      <c r="A10" s="15">
        <v>7</v>
      </c>
      <c r="B10" s="16" t="s">
        <v>13</v>
      </c>
      <c r="C10" s="17">
        <v>6797</v>
      </c>
      <c r="D10" s="18">
        <v>882</v>
      </c>
      <c r="E10" s="19">
        <f t="shared" si="0"/>
        <v>12.976313079299691</v>
      </c>
      <c r="F10" s="20">
        <v>100</v>
      </c>
      <c r="G10" s="18">
        <v>82</v>
      </c>
      <c r="H10" s="21">
        <f t="shared" si="2"/>
        <v>82</v>
      </c>
      <c r="I10" s="20">
        <v>118</v>
      </c>
      <c r="J10" s="18">
        <v>2</v>
      </c>
      <c r="K10" s="22">
        <f>J10/I10*100</f>
        <v>1.6949152542372881</v>
      </c>
      <c r="L10" s="28"/>
    </row>
    <row r="11" spans="1:22" ht="24.75" customHeight="1" x14ac:dyDescent="0.2">
      <c r="A11" s="15">
        <v>8</v>
      </c>
      <c r="B11" s="16" t="s">
        <v>14</v>
      </c>
      <c r="C11" s="17">
        <v>4000</v>
      </c>
      <c r="D11" s="18">
        <v>356</v>
      </c>
      <c r="E11" s="19">
        <f t="shared" si="0"/>
        <v>8.9</v>
      </c>
      <c r="F11" s="20">
        <v>219</v>
      </c>
      <c r="G11" s="18"/>
      <c r="H11" s="21">
        <f t="shared" si="2"/>
        <v>0</v>
      </c>
      <c r="I11" s="20">
        <v>156</v>
      </c>
      <c r="J11" s="18"/>
      <c r="K11" s="22">
        <f t="shared" ref="K11:K18" si="3">J11/I11*100</f>
        <v>0</v>
      </c>
      <c r="L11" s="29"/>
    </row>
    <row r="12" spans="1:22" ht="24" customHeight="1" x14ac:dyDescent="0.2">
      <c r="A12" s="15">
        <v>9</v>
      </c>
      <c r="B12" s="16" t="s">
        <v>15</v>
      </c>
      <c r="C12" s="17">
        <v>2652</v>
      </c>
      <c r="D12" s="18">
        <v>257</v>
      </c>
      <c r="E12" s="19">
        <f t="shared" si="0"/>
        <v>9.6907993966817507</v>
      </c>
      <c r="F12" s="20"/>
      <c r="G12" s="45"/>
      <c r="H12" s="21"/>
      <c r="I12" s="20">
        <v>68</v>
      </c>
      <c r="J12" s="26"/>
      <c r="K12" s="22">
        <f t="shared" si="3"/>
        <v>0</v>
      </c>
      <c r="L12" s="46"/>
    </row>
    <row r="13" spans="1:22" ht="24" customHeight="1" x14ac:dyDescent="0.2">
      <c r="A13" s="15">
        <v>10</v>
      </c>
      <c r="B13" s="16" t="s">
        <v>16</v>
      </c>
      <c r="C13" s="17">
        <v>5052</v>
      </c>
      <c r="D13" s="18">
        <v>322</v>
      </c>
      <c r="E13" s="19">
        <f t="shared" si="0"/>
        <v>6.3737133808392716</v>
      </c>
      <c r="F13" s="20">
        <v>55</v>
      </c>
      <c r="G13" s="18"/>
      <c r="H13" s="21">
        <f t="shared" si="2"/>
        <v>0</v>
      </c>
      <c r="I13" s="20">
        <v>83</v>
      </c>
      <c r="J13" s="18"/>
      <c r="K13" s="30">
        <f t="shared" si="3"/>
        <v>0</v>
      </c>
      <c r="L13" s="23"/>
    </row>
    <row r="14" spans="1:22" ht="24" customHeight="1" x14ac:dyDescent="0.2">
      <c r="A14" s="15">
        <v>11</v>
      </c>
      <c r="B14" s="16" t="s">
        <v>17</v>
      </c>
      <c r="C14" s="17">
        <v>8803</v>
      </c>
      <c r="D14" s="18">
        <v>967</v>
      </c>
      <c r="E14" s="19">
        <f t="shared" si="0"/>
        <v>10.984891514256503</v>
      </c>
      <c r="F14" s="20">
        <v>177</v>
      </c>
      <c r="G14" s="18"/>
      <c r="H14" s="21">
        <f t="shared" si="2"/>
        <v>0</v>
      </c>
      <c r="I14" s="20">
        <v>100</v>
      </c>
      <c r="J14" s="18"/>
      <c r="K14" s="22">
        <f t="shared" si="3"/>
        <v>0</v>
      </c>
    </row>
    <row r="15" spans="1:22" ht="27.95" customHeight="1" x14ac:dyDescent="0.2">
      <c r="A15" s="15">
        <v>12</v>
      </c>
      <c r="B15" s="24" t="s">
        <v>18</v>
      </c>
      <c r="C15" s="17">
        <v>13196</v>
      </c>
      <c r="D15" s="26">
        <v>1888</v>
      </c>
      <c r="E15" s="19">
        <f t="shared" si="0"/>
        <v>14.307365868444982</v>
      </c>
      <c r="F15" s="20">
        <v>130</v>
      </c>
      <c r="G15" s="26"/>
      <c r="H15" s="21">
        <f t="shared" si="2"/>
        <v>0</v>
      </c>
      <c r="I15" s="20">
        <v>101</v>
      </c>
      <c r="J15" s="18"/>
      <c r="K15" s="22">
        <f t="shared" si="3"/>
        <v>0</v>
      </c>
      <c r="L15" s="53"/>
    </row>
    <row r="16" spans="1:22" ht="25.5" customHeight="1" x14ac:dyDescent="0.2">
      <c r="A16" s="15">
        <v>13</v>
      </c>
      <c r="B16" s="24" t="s">
        <v>24</v>
      </c>
      <c r="C16" s="17">
        <v>58000</v>
      </c>
      <c r="D16" s="18">
        <v>5599</v>
      </c>
      <c r="E16" s="19">
        <f t="shared" si="0"/>
        <v>9.6534482758620683</v>
      </c>
      <c r="F16" s="20">
        <v>311</v>
      </c>
      <c r="G16" s="26"/>
      <c r="H16" s="21">
        <f t="shared" si="2"/>
        <v>0</v>
      </c>
      <c r="I16" s="20">
        <v>359</v>
      </c>
      <c r="J16" s="18"/>
      <c r="K16" s="22">
        <f t="shared" si="3"/>
        <v>0</v>
      </c>
      <c r="L16" s="51"/>
    </row>
    <row r="17" spans="1:12" ht="27.95" customHeight="1" x14ac:dyDescent="0.2">
      <c r="A17" s="15">
        <v>14</v>
      </c>
      <c r="B17" s="16" t="s">
        <v>19</v>
      </c>
      <c r="C17" s="17">
        <v>2550</v>
      </c>
      <c r="D17" s="18">
        <v>300</v>
      </c>
      <c r="E17" s="19">
        <f t="shared" si="0"/>
        <v>11.76470588235294</v>
      </c>
      <c r="F17" s="20"/>
      <c r="G17" s="18">
        <v>3</v>
      </c>
      <c r="H17" s="21"/>
      <c r="I17" s="20">
        <v>36</v>
      </c>
      <c r="J17" s="18"/>
      <c r="K17" s="22">
        <f t="shared" si="3"/>
        <v>0</v>
      </c>
    </row>
    <row r="18" spans="1:12" ht="24" customHeight="1" x14ac:dyDescent="0.2">
      <c r="A18" s="15">
        <v>15</v>
      </c>
      <c r="B18" s="16" t="s">
        <v>20</v>
      </c>
      <c r="C18" s="17">
        <v>1550</v>
      </c>
      <c r="D18" s="18">
        <v>140</v>
      </c>
      <c r="E18" s="19">
        <f>D18/C18*100</f>
        <v>9.0322580645161281</v>
      </c>
      <c r="F18" s="20">
        <v>6</v>
      </c>
      <c r="G18" s="18"/>
      <c r="H18" s="21">
        <f t="shared" si="2"/>
        <v>0</v>
      </c>
      <c r="I18" s="20">
        <v>22</v>
      </c>
      <c r="J18" s="18"/>
      <c r="K18" s="22">
        <f t="shared" si="3"/>
        <v>0</v>
      </c>
      <c r="L18" s="44"/>
    </row>
    <row r="19" spans="1:12" ht="27.95" customHeight="1" thickBot="1" x14ac:dyDescent="0.25">
      <c r="A19" s="31">
        <v>16</v>
      </c>
      <c r="B19" s="32" t="s">
        <v>21</v>
      </c>
      <c r="C19" s="33">
        <v>1500</v>
      </c>
      <c r="D19" s="34"/>
      <c r="E19" s="35">
        <f t="shared" si="0"/>
        <v>0</v>
      </c>
      <c r="F19" s="36"/>
      <c r="G19" s="34"/>
      <c r="H19" s="48"/>
      <c r="I19" s="36"/>
      <c r="J19" s="34"/>
      <c r="K19" s="37"/>
      <c r="L19" s="23"/>
    </row>
    <row r="20" spans="1:12" ht="21.75" customHeight="1" thickBot="1" x14ac:dyDescent="0.25">
      <c r="A20" s="38"/>
      <c r="B20" s="39" t="s">
        <v>22</v>
      </c>
      <c r="C20" s="50">
        <f>SUM(C4:C19)</f>
        <v>145112</v>
      </c>
      <c r="D20" s="40">
        <f>SUM(D4:D19)</f>
        <v>16725</v>
      </c>
      <c r="E20" s="41">
        <f t="shared" si="0"/>
        <v>11.525580241468658</v>
      </c>
      <c r="F20" s="49">
        <f>SUM(F4:F19)</f>
        <v>1266</v>
      </c>
      <c r="G20" s="42">
        <f>SUM(G4:G18)</f>
        <v>85</v>
      </c>
      <c r="H20" s="43">
        <f>G20/F20*100</f>
        <v>6.7140600315955767</v>
      </c>
      <c r="I20" s="49">
        <f>SUM(I4:I19)</f>
        <v>1669</v>
      </c>
      <c r="J20" s="42">
        <f>SUM(J4:J18)</f>
        <v>2</v>
      </c>
      <c r="K20" s="43">
        <f>J20/I20*100</f>
        <v>0.11983223487118035</v>
      </c>
    </row>
    <row r="21" spans="1:12" x14ac:dyDescent="0.2">
      <c r="B21" s="2"/>
      <c r="D21" s="2"/>
    </row>
    <row r="22" spans="1:12" ht="28.5" customHeight="1" x14ac:dyDescent="0.2">
      <c r="B22" s="65" t="s">
        <v>27</v>
      </c>
      <c r="C22" s="66"/>
      <c r="D22" s="66"/>
      <c r="E22" s="66"/>
      <c r="F22" s="66"/>
      <c r="G22" s="66"/>
      <c r="H22" s="66"/>
      <c r="I22" s="66"/>
      <c r="J22" s="66"/>
      <c r="K22" s="66"/>
    </row>
    <row r="23" spans="1:12" ht="17.25" customHeight="1" x14ac:dyDescent="0.2">
      <c r="B23" s="67" t="s">
        <v>26</v>
      </c>
      <c r="C23" s="68"/>
      <c r="D23" s="68"/>
      <c r="E23" s="68"/>
      <c r="F23" s="68"/>
      <c r="G23" s="68"/>
      <c r="H23" s="68"/>
      <c r="I23" s="68"/>
      <c r="J23" s="68"/>
      <c r="K23" s="68"/>
    </row>
    <row r="24" spans="1:12" ht="17.25" customHeight="1" x14ac:dyDescent="0.2">
      <c r="B24" s="55"/>
      <c r="C24" s="54"/>
      <c r="D24" s="54"/>
      <c r="E24" s="54"/>
      <c r="F24" s="54"/>
      <c r="G24" s="54"/>
      <c r="H24" s="54"/>
      <c r="I24" s="54"/>
      <c r="J24" s="54"/>
      <c r="K24" s="54"/>
    </row>
    <row r="25" spans="1:12" ht="30" customHeight="1" x14ac:dyDescent="0.2">
      <c r="B25" s="65" t="s">
        <v>29</v>
      </c>
      <c r="C25" s="66"/>
      <c r="D25" s="66"/>
      <c r="E25" s="66"/>
      <c r="F25" s="66"/>
      <c r="G25" s="66"/>
      <c r="H25" s="66"/>
      <c r="I25" s="66"/>
      <c r="J25" s="66"/>
      <c r="K25" s="66"/>
    </row>
    <row r="26" spans="1:12" ht="15" customHeight="1" x14ac:dyDescent="0.2">
      <c r="B26" s="69" t="s">
        <v>23</v>
      </c>
      <c r="C26" s="69"/>
      <c r="D26" s="69"/>
      <c r="E26" s="69"/>
      <c r="F26" s="69"/>
      <c r="G26" s="69"/>
      <c r="H26" s="69"/>
      <c r="I26" s="69"/>
      <c r="J26" s="69"/>
      <c r="K26" s="69"/>
    </row>
  </sheetData>
  <mergeCells count="10">
    <mergeCell ref="A2:A3"/>
    <mergeCell ref="B2:B3"/>
    <mergeCell ref="C2:E2"/>
    <mergeCell ref="F2:H2"/>
    <mergeCell ref="I2:K2"/>
    <mergeCell ref="B22:K22"/>
    <mergeCell ref="B23:K23"/>
    <mergeCell ref="B25:K25"/>
    <mergeCell ref="B26:K26"/>
    <mergeCell ref="B1:K1"/>
  </mergeCells>
  <hyperlinks>
    <hyperlink ref="B26" r:id="rId1" xr:uid="{A773DFDA-0E28-40CE-B256-3C6E98C6DD64}"/>
    <hyperlink ref="B23" r:id="rId2" xr:uid="{B4B50601-B5FC-4372-A26E-546C2495620D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4A926-CCF3-42E9-839E-D6C5B293689B}">
  <dimension ref="A1:V26"/>
  <sheetViews>
    <sheetView topLeftCell="A14" zoomScaleNormal="100" workbookViewId="0">
      <selection activeCell="G14" sqref="G14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16.42578125" style="3" customWidth="1"/>
    <col min="13" max="16384" width="9.140625" style="3"/>
  </cols>
  <sheetData>
    <row r="1" spans="1:22" ht="33" customHeight="1" thickBot="1" x14ac:dyDescent="0.25">
      <c r="A1" s="1"/>
      <c r="B1" s="70" t="s">
        <v>32</v>
      </c>
      <c r="C1" s="71"/>
      <c r="D1" s="71"/>
      <c r="E1" s="71"/>
      <c r="F1" s="71"/>
      <c r="G1" s="71"/>
      <c r="H1" s="71"/>
      <c r="I1" s="71"/>
      <c r="J1" s="71"/>
      <c r="K1" s="72"/>
      <c r="L1" s="2"/>
    </row>
    <row r="2" spans="1:22" ht="69" customHeight="1" thickBot="1" x14ac:dyDescent="0.25">
      <c r="A2" s="73" t="s">
        <v>4</v>
      </c>
      <c r="B2" s="75" t="s">
        <v>0</v>
      </c>
      <c r="C2" s="77" t="s">
        <v>1</v>
      </c>
      <c r="D2" s="78"/>
      <c r="E2" s="79"/>
      <c r="F2" s="80" t="s">
        <v>2</v>
      </c>
      <c r="G2" s="81"/>
      <c r="H2" s="82"/>
      <c r="I2" s="80" t="s">
        <v>3</v>
      </c>
      <c r="J2" s="81"/>
      <c r="K2" s="82"/>
      <c r="L2" s="52"/>
      <c r="M2" s="4"/>
      <c r="N2" s="4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4"/>
      <c r="B3" s="76"/>
      <c r="C3" s="5" t="s">
        <v>25</v>
      </c>
      <c r="D3" s="5" t="s">
        <v>5</v>
      </c>
      <c r="E3" s="5" t="s">
        <v>6</v>
      </c>
      <c r="F3" s="5" t="s">
        <v>25</v>
      </c>
      <c r="G3" s="5" t="s">
        <v>5</v>
      </c>
      <c r="H3" s="5" t="s">
        <v>6</v>
      </c>
      <c r="I3" s="5" t="s">
        <v>25</v>
      </c>
      <c r="J3" s="5" t="s">
        <v>5</v>
      </c>
      <c r="K3" s="5" t="s">
        <v>6</v>
      </c>
      <c r="M3" s="6"/>
      <c r="N3" s="6"/>
    </row>
    <row r="4" spans="1:22" ht="29.25" customHeight="1" x14ac:dyDescent="0.2">
      <c r="A4" s="7">
        <v>1</v>
      </c>
      <c r="B4" s="8" t="s">
        <v>7</v>
      </c>
      <c r="C4" s="9">
        <v>3050</v>
      </c>
      <c r="D4" s="10">
        <v>328</v>
      </c>
      <c r="E4" s="11">
        <f t="shared" ref="E4:E20" si="0">D4/C4*100</f>
        <v>10.754098360655737</v>
      </c>
      <c r="F4" s="12">
        <v>10</v>
      </c>
      <c r="G4" s="10"/>
      <c r="H4" s="47">
        <f>G4/F4*100</f>
        <v>0</v>
      </c>
      <c r="I4" s="12">
        <v>52</v>
      </c>
      <c r="J4" s="10"/>
      <c r="K4" s="13">
        <f t="shared" ref="K4:K9" si="1">J4/I4*100</f>
        <v>0</v>
      </c>
      <c r="L4" s="14"/>
    </row>
    <row r="5" spans="1:22" ht="27.95" customHeight="1" x14ac:dyDescent="0.2">
      <c r="A5" s="15">
        <v>2</v>
      </c>
      <c r="B5" s="16" t="s">
        <v>8</v>
      </c>
      <c r="C5" s="17">
        <v>12820</v>
      </c>
      <c r="D5" s="18">
        <v>2331</v>
      </c>
      <c r="E5" s="19">
        <f t="shared" si="0"/>
        <v>18.182527301092044</v>
      </c>
      <c r="F5" s="20">
        <v>84</v>
      </c>
      <c r="G5" s="18"/>
      <c r="H5" s="21">
        <f t="shared" ref="H5:H18" si="2">G5/F5*100</f>
        <v>0</v>
      </c>
      <c r="I5" s="20">
        <v>117</v>
      </c>
      <c r="J5" s="18">
        <v>1</v>
      </c>
      <c r="K5" s="22">
        <f t="shared" si="1"/>
        <v>0.85470085470085477</v>
      </c>
      <c r="L5" s="23"/>
    </row>
    <row r="6" spans="1:22" ht="27.95" customHeight="1" x14ac:dyDescent="0.2">
      <c r="A6" s="15">
        <v>3</v>
      </c>
      <c r="B6" s="24" t="s">
        <v>9</v>
      </c>
      <c r="C6" s="17">
        <v>7500</v>
      </c>
      <c r="D6" s="25">
        <v>1059</v>
      </c>
      <c r="E6" s="19">
        <f t="shared" si="0"/>
        <v>14.12</v>
      </c>
      <c r="F6" s="20">
        <v>81</v>
      </c>
      <c r="G6" s="26"/>
      <c r="H6" s="21">
        <f t="shared" si="2"/>
        <v>0</v>
      </c>
      <c r="I6" s="20">
        <v>135</v>
      </c>
      <c r="J6" s="18"/>
      <c r="K6" s="22">
        <f t="shared" si="1"/>
        <v>0</v>
      </c>
      <c r="L6" s="51"/>
    </row>
    <row r="7" spans="1:22" ht="27.95" customHeight="1" x14ac:dyDescent="0.2">
      <c r="A7" s="15">
        <v>4</v>
      </c>
      <c r="B7" s="24" t="s">
        <v>10</v>
      </c>
      <c r="C7" s="17">
        <v>10426</v>
      </c>
      <c r="D7" s="18">
        <v>1657</v>
      </c>
      <c r="E7" s="19">
        <f t="shared" si="0"/>
        <v>15.892959907922503</v>
      </c>
      <c r="F7" s="20"/>
      <c r="G7" s="27"/>
      <c r="H7" s="21"/>
      <c r="I7" s="20">
        <v>154</v>
      </c>
      <c r="J7" s="18"/>
      <c r="K7" s="22">
        <f t="shared" si="1"/>
        <v>0</v>
      </c>
      <c r="L7" s="23"/>
    </row>
    <row r="8" spans="1:22" ht="27.95" customHeight="1" x14ac:dyDescent="0.2">
      <c r="A8" s="15">
        <v>5</v>
      </c>
      <c r="B8" s="16" t="s">
        <v>11</v>
      </c>
      <c r="C8" s="17">
        <v>1804</v>
      </c>
      <c r="D8" s="18">
        <v>235</v>
      </c>
      <c r="E8" s="19">
        <f t="shared" si="0"/>
        <v>13.026607538802661</v>
      </c>
      <c r="F8" s="20"/>
      <c r="G8" s="18"/>
      <c r="H8" s="21"/>
      <c r="I8" s="20">
        <v>20</v>
      </c>
      <c r="J8" s="18">
        <v>3</v>
      </c>
      <c r="K8" s="22">
        <f t="shared" si="1"/>
        <v>15</v>
      </c>
    </row>
    <row r="9" spans="1:22" ht="24.75" customHeight="1" x14ac:dyDescent="0.2">
      <c r="A9" s="15">
        <v>6</v>
      </c>
      <c r="B9" s="16" t="s">
        <v>12</v>
      </c>
      <c r="C9" s="17">
        <v>5412</v>
      </c>
      <c r="D9" s="18">
        <v>1415</v>
      </c>
      <c r="E9" s="19">
        <f t="shared" si="0"/>
        <v>26.145602365114563</v>
      </c>
      <c r="F9" s="20">
        <v>93</v>
      </c>
      <c r="G9" s="18">
        <v>26</v>
      </c>
      <c r="H9" s="21">
        <f t="shared" si="2"/>
        <v>27.956989247311824</v>
      </c>
      <c r="I9" s="20">
        <v>148</v>
      </c>
      <c r="J9" s="18">
        <v>1</v>
      </c>
      <c r="K9" s="22">
        <f t="shared" si="1"/>
        <v>0.67567567567567566</v>
      </c>
    </row>
    <row r="10" spans="1:22" ht="24" customHeight="1" x14ac:dyDescent="0.2">
      <c r="A10" s="15">
        <v>7</v>
      </c>
      <c r="B10" s="16" t="s">
        <v>13</v>
      </c>
      <c r="C10" s="17">
        <v>6797</v>
      </c>
      <c r="D10" s="18">
        <v>1016</v>
      </c>
      <c r="E10" s="19">
        <f t="shared" si="0"/>
        <v>14.947771075474476</v>
      </c>
      <c r="F10" s="20">
        <v>100</v>
      </c>
      <c r="G10" s="18">
        <v>97</v>
      </c>
      <c r="H10" s="21">
        <f t="shared" si="2"/>
        <v>97</v>
      </c>
      <c r="I10" s="20">
        <v>118</v>
      </c>
      <c r="J10" s="18">
        <v>2</v>
      </c>
      <c r="K10" s="22">
        <f>J10/I10*100</f>
        <v>1.6949152542372881</v>
      </c>
      <c r="L10" s="28"/>
    </row>
    <row r="11" spans="1:22" ht="24.75" customHeight="1" x14ac:dyDescent="0.2">
      <c r="A11" s="15">
        <v>8</v>
      </c>
      <c r="B11" s="16" t="s">
        <v>14</v>
      </c>
      <c r="C11" s="17">
        <v>4000</v>
      </c>
      <c r="D11" s="18">
        <v>560</v>
      </c>
      <c r="E11" s="19">
        <f t="shared" si="0"/>
        <v>14.000000000000002</v>
      </c>
      <c r="F11" s="20">
        <v>219</v>
      </c>
      <c r="G11" s="18"/>
      <c r="H11" s="21">
        <f t="shared" si="2"/>
        <v>0</v>
      </c>
      <c r="I11" s="20">
        <v>156</v>
      </c>
      <c r="J11" s="18">
        <v>3</v>
      </c>
      <c r="K11" s="22">
        <f t="shared" ref="K11:K18" si="3">J11/I11*100</f>
        <v>1.9230769230769231</v>
      </c>
      <c r="L11" s="29"/>
    </row>
    <row r="12" spans="1:22" ht="24" customHeight="1" x14ac:dyDescent="0.2">
      <c r="A12" s="15">
        <v>9</v>
      </c>
      <c r="B12" s="16" t="s">
        <v>15</v>
      </c>
      <c r="C12" s="17">
        <v>2652</v>
      </c>
      <c r="D12" s="18">
        <v>312</v>
      </c>
      <c r="E12" s="19">
        <f t="shared" si="0"/>
        <v>11.76470588235294</v>
      </c>
      <c r="F12" s="20"/>
      <c r="G12" s="45"/>
      <c r="H12" s="21"/>
      <c r="I12" s="20">
        <v>68</v>
      </c>
      <c r="J12" s="26">
        <v>26</v>
      </c>
      <c r="K12" s="22">
        <f t="shared" si="3"/>
        <v>38.235294117647058</v>
      </c>
      <c r="L12" s="46"/>
    </row>
    <row r="13" spans="1:22" ht="24" customHeight="1" x14ac:dyDescent="0.2">
      <c r="A13" s="15">
        <v>10</v>
      </c>
      <c r="B13" s="16" t="s">
        <v>16</v>
      </c>
      <c r="C13" s="17">
        <v>5052</v>
      </c>
      <c r="D13" s="18">
        <v>375</v>
      </c>
      <c r="E13" s="19">
        <f t="shared" si="0"/>
        <v>7.4228028503562946</v>
      </c>
      <c r="F13" s="20">
        <v>55</v>
      </c>
      <c r="G13" s="18"/>
      <c r="H13" s="21">
        <f t="shared" si="2"/>
        <v>0</v>
      </c>
      <c r="I13" s="20">
        <v>83</v>
      </c>
      <c r="J13" s="18">
        <v>28</v>
      </c>
      <c r="K13" s="30">
        <f t="shared" si="3"/>
        <v>33.734939759036145</v>
      </c>
      <c r="L13" s="23"/>
    </row>
    <row r="14" spans="1:22" ht="24" customHeight="1" x14ac:dyDescent="0.2">
      <c r="A14" s="15">
        <v>11</v>
      </c>
      <c r="B14" s="16" t="s">
        <v>17</v>
      </c>
      <c r="C14" s="17">
        <v>8803</v>
      </c>
      <c r="D14" s="18">
        <v>1208</v>
      </c>
      <c r="E14" s="19">
        <f t="shared" si="0"/>
        <v>13.722594570032943</v>
      </c>
      <c r="F14" s="20">
        <v>177</v>
      </c>
      <c r="G14" s="18"/>
      <c r="H14" s="21">
        <f t="shared" si="2"/>
        <v>0</v>
      </c>
      <c r="I14" s="20">
        <v>100</v>
      </c>
      <c r="J14" s="18">
        <v>27</v>
      </c>
      <c r="K14" s="22">
        <f t="shared" si="3"/>
        <v>27</v>
      </c>
    </row>
    <row r="15" spans="1:22" ht="27.95" customHeight="1" x14ac:dyDescent="0.2">
      <c r="A15" s="15">
        <v>12</v>
      </c>
      <c r="B15" s="24" t="s">
        <v>18</v>
      </c>
      <c r="C15" s="17">
        <v>13196</v>
      </c>
      <c r="D15" s="26">
        <v>1985</v>
      </c>
      <c r="E15" s="19">
        <f t="shared" si="0"/>
        <v>15.042437102152167</v>
      </c>
      <c r="F15" s="20">
        <v>130</v>
      </c>
      <c r="G15" s="26"/>
      <c r="H15" s="21">
        <f t="shared" si="2"/>
        <v>0</v>
      </c>
      <c r="I15" s="20">
        <v>101</v>
      </c>
      <c r="J15" s="18">
        <v>100</v>
      </c>
      <c r="K15" s="22">
        <f t="shared" si="3"/>
        <v>99.009900990099013</v>
      </c>
      <c r="L15" s="53"/>
    </row>
    <row r="16" spans="1:22" ht="25.5" customHeight="1" x14ac:dyDescent="0.2">
      <c r="A16" s="15">
        <v>13</v>
      </c>
      <c r="B16" s="24" t="s">
        <v>24</v>
      </c>
      <c r="C16" s="17">
        <v>58000</v>
      </c>
      <c r="D16" s="18">
        <v>7049</v>
      </c>
      <c r="E16" s="19">
        <f t="shared" si="0"/>
        <v>12.15344827586207</v>
      </c>
      <c r="F16" s="20">
        <v>311</v>
      </c>
      <c r="G16" s="26"/>
      <c r="H16" s="21">
        <f t="shared" si="2"/>
        <v>0</v>
      </c>
      <c r="I16" s="20">
        <v>359</v>
      </c>
      <c r="J16" s="18"/>
      <c r="K16" s="22">
        <f t="shared" si="3"/>
        <v>0</v>
      </c>
      <c r="L16" s="51"/>
    </row>
    <row r="17" spans="1:12" ht="27.95" customHeight="1" x14ac:dyDescent="0.2">
      <c r="A17" s="15">
        <v>14</v>
      </c>
      <c r="B17" s="16" t="s">
        <v>19</v>
      </c>
      <c r="C17" s="17">
        <v>2550</v>
      </c>
      <c r="D17" s="18">
        <v>347</v>
      </c>
      <c r="E17" s="19">
        <f t="shared" si="0"/>
        <v>13.607843137254902</v>
      </c>
      <c r="F17" s="20"/>
      <c r="G17" s="18">
        <v>3</v>
      </c>
      <c r="H17" s="21"/>
      <c r="I17" s="20">
        <v>36</v>
      </c>
      <c r="J17" s="18">
        <v>28</v>
      </c>
      <c r="K17" s="22">
        <f t="shared" si="3"/>
        <v>77.777777777777786</v>
      </c>
    </row>
    <row r="18" spans="1:12" ht="24" customHeight="1" x14ac:dyDescent="0.2">
      <c r="A18" s="15">
        <v>15</v>
      </c>
      <c r="B18" s="16" t="s">
        <v>20</v>
      </c>
      <c r="C18" s="17">
        <v>1550</v>
      </c>
      <c r="D18" s="18">
        <v>290</v>
      </c>
      <c r="E18" s="19">
        <f>D18/C18*100</f>
        <v>18.70967741935484</v>
      </c>
      <c r="F18" s="20">
        <v>6</v>
      </c>
      <c r="G18" s="18"/>
      <c r="H18" s="21">
        <f t="shared" si="2"/>
        <v>0</v>
      </c>
      <c r="I18" s="20">
        <v>22</v>
      </c>
      <c r="J18" s="18"/>
      <c r="K18" s="22">
        <f t="shared" si="3"/>
        <v>0</v>
      </c>
      <c r="L18" s="44"/>
    </row>
    <row r="19" spans="1:12" ht="27.95" customHeight="1" thickBot="1" x14ac:dyDescent="0.25">
      <c r="A19" s="31">
        <v>16</v>
      </c>
      <c r="B19" s="32" t="s">
        <v>21</v>
      </c>
      <c r="C19" s="33">
        <v>1500</v>
      </c>
      <c r="D19" s="34"/>
      <c r="E19" s="35">
        <f t="shared" si="0"/>
        <v>0</v>
      </c>
      <c r="F19" s="36"/>
      <c r="G19" s="34"/>
      <c r="H19" s="48"/>
      <c r="I19" s="36"/>
      <c r="J19" s="34"/>
      <c r="K19" s="37"/>
      <c r="L19" s="23"/>
    </row>
    <row r="20" spans="1:12" ht="21.75" customHeight="1" thickBot="1" x14ac:dyDescent="0.25">
      <c r="A20" s="38"/>
      <c r="B20" s="39" t="s">
        <v>22</v>
      </c>
      <c r="C20" s="50">
        <f>SUM(C4:C19)</f>
        <v>145112</v>
      </c>
      <c r="D20" s="40">
        <f>SUM(D4:D19)</f>
        <v>20167</v>
      </c>
      <c r="E20" s="41">
        <f t="shared" si="0"/>
        <v>13.897541209548486</v>
      </c>
      <c r="F20" s="49">
        <f>SUM(F4:F19)</f>
        <v>1266</v>
      </c>
      <c r="G20" s="42">
        <f>SUM(G4:G18)</f>
        <v>126</v>
      </c>
      <c r="H20" s="43">
        <f>G20/F20*100</f>
        <v>9.9526066350710902</v>
      </c>
      <c r="I20" s="49">
        <f>SUM(I4:I19)</f>
        <v>1669</v>
      </c>
      <c r="J20" s="42">
        <f>SUM(J4:J18)</f>
        <v>219</v>
      </c>
      <c r="K20" s="43">
        <f>J20/I20*100</f>
        <v>13.121629718394248</v>
      </c>
    </row>
    <row r="21" spans="1:12" x14ac:dyDescent="0.2">
      <c r="B21" s="2"/>
      <c r="D21" s="2"/>
    </row>
    <row r="22" spans="1:12" ht="28.5" customHeight="1" x14ac:dyDescent="0.2">
      <c r="B22" s="65" t="s">
        <v>27</v>
      </c>
      <c r="C22" s="66"/>
      <c r="D22" s="66"/>
      <c r="E22" s="66"/>
      <c r="F22" s="66"/>
      <c r="G22" s="66"/>
      <c r="H22" s="66"/>
      <c r="I22" s="66"/>
      <c r="J22" s="66"/>
      <c r="K22" s="66"/>
    </row>
    <row r="23" spans="1:12" ht="17.25" customHeight="1" x14ac:dyDescent="0.2">
      <c r="B23" s="67" t="s">
        <v>26</v>
      </c>
      <c r="C23" s="68"/>
      <c r="D23" s="68"/>
      <c r="E23" s="68"/>
      <c r="F23" s="68"/>
      <c r="G23" s="68"/>
      <c r="H23" s="68"/>
      <c r="I23" s="68"/>
      <c r="J23" s="68"/>
      <c r="K23" s="68"/>
    </row>
    <row r="24" spans="1:12" ht="17.25" customHeight="1" x14ac:dyDescent="0.2">
      <c r="B24" s="55"/>
      <c r="C24" s="54"/>
      <c r="D24" s="54"/>
      <c r="E24" s="54"/>
      <c r="F24" s="54"/>
      <c r="G24" s="54"/>
      <c r="H24" s="54"/>
      <c r="I24" s="54"/>
      <c r="J24" s="54"/>
      <c r="K24" s="54"/>
    </row>
    <row r="25" spans="1:12" ht="30" customHeight="1" x14ac:dyDescent="0.2">
      <c r="B25" s="65" t="s">
        <v>29</v>
      </c>
      <c r="C25" s="66"/>
      <c r="D25" s="66"/>
      <c r="E25" s="66"/>
      <c r="F25" s="66"/>
      <c r="G25" s="66"/>
      <c r="H25" s="66"/>
      <c r="I25" s="66"/>
      <c r="J25" s="66"/>
      <c r="K25" s="66"/>
    </row>
    <row r="26" spans="1:12" ht="15" customHeight="1" x14ac:dyDescent="0.2">
      <c r="B26" s="69" t="s">
        <v>23</v>
      </c>
      <c r="C26" s="69"/>
      <c r="D26" s="69"/>
      <c r="E26" s="69"/>
      <c r="F26" s="69"/>
      <c r="G26" s="69"/>
      <c r="H26" s="69"/>
      <c r="I26" s="69"/>
      <c r="J26" s="69"/>
      <c r="K26" s="69"/>
    </row>
  </sheetData>
  <mergeCells count="10">
    <mergeCell ref="A2:A3"/>
    <mergeCell ref="B2:B3"/>
    <mergeCell ref="C2:E2"/>
    <mergeCell ref="F2:H2"/>
    <mergeCell ref="I2:K2"/>
    <mergeCell ref="B22:K22"/>
    <mergeCell ref="B23:K23"/>
    <mergeCell ref="B25:K25"/>
    <mergeCell ref="B26:K26"/>
    <mergeCell ref="B1:K1"/>
  </mergeCells>
  <hyperlinks>
    <hyperlink ref="B26" r:id="rId1" xr:uid="{95CE4816-E961-47FB-8AA5-2F6BDE69DB15}"/>
    <hyperlink ref="B23" r:id="rId2" xr:uid="{06AC27A2-97FA-4140-8AE5-36CE93F2A12A}"/>
  </hyperlinks>
  <pageMargins left="0.7" right="0.7" top="0.75" bottom="0.75" header="0.3" footer="0.3"/>
  <pageSetup paperSize="9" orientation="portrait" verticalDpi="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BE5EE-DB6E-4E98-B931-F4CFF3E157E2}">
  <dimension ref="A1:V26"/>
  <sheetViews>
    <sheetView topLeftCell="A16"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11.7109375" style="3" customWidth="1"/>
    <col min="13" max="16384" width="9.140625" style="3"/>
  </cols>
  <sheetData>
    <row r="1" spans="1:22" ht="33" customHeight="1" thickBot="1" x14ac:dyDescent="0.25">
      <c r="A1" s="1"/>
      <c r="B1" s="70" t="s">
        <v>33</v>
      </c>
      <c r="C1" s="71"/>
      <c r="D1" s="71"/>
      <c r="E1" s="71"/>
      <c r="F1" s="71"/>
      <c r="G1" s="71"/>
      <c r="H1" s="71"/>
      <c r="I1" s="71"/>
      <c r="J1" s="71"/>
      <c r="K1" s="72"/>
      <c r="L1" s="2"/>
    </row>
    <row r="2" spans="1:22" ht="69" customHeight="1" thickBot="1" x14ac:dyDescent="0.25">
      <c r="A2" s="73" t="s">
        <v>4</v>
      </c>
      <c r="B2" s="75" t="s">
        <v>0</v>
      </c>
      <c r="C2" s="77" t="s">
        <v>1</v>
      </c>
      <c r="D2" s="78"/>
      <c r="E2" s="79"/>
      <c r="F2" s="80" t="s">
        <v>2</v>
      </c>
      <c r="G2" s="81"/>
      <c r="H2" s="82"/>
      <c r="I2" s="80" t="s">
        <v>3</v>
      </c>
      <c r="J2" s="81"/>
      <c r="K2" s="82"/>
      <c r="L2" s="52"/>
      <c r="M2" s="4"/>
      <c r="N2" s="4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4"/>
      <c r="B3" s="76"/>
      <c r="C3" s="5" t="s">
        <v>25</v>
      </c>
      <c r="D3" s="5" t="s">
        <v>5</v>
      </c>
      <c r="E3" s="5" t="s">
        <v>6</v>
      </c>
      <c r="F3" s="5" t="s">
        <v>25</v>
      </c>
      <c r="G3" s="5" t="s">
        <v>5</v>
      </c>
      <c r="H3" s="5" t="s">
        <v>6</v>
      </c>
      <c r="I3" s="5" t="s">
        <v>25</v>
      </c>
      <c r="J3" s="5" t="s">
        <v>5</v>
      </c>
      <c r="K3" s="5" t="s">
        <v>6</v>
      </c>
      <c r="M3" s="6"/>
      <c r="N3" s="6"/>
    </row>
    <row r="4" spans="1:22" ht="29.25" customHeight="1" x14ac:dyDescent="0.2">
      <c r="A4" s="7">
        <v>1</v>
      </c>
      <c r="B4" s="8" t="s">
        <v>7</v>
      </c>
      <c r="C4" s="9">
        <v>3050</v>
      </c>
      <c r="D4" s="10">
        <v>418</v>
      </c>
      <c r="E4" s="11">
        <f t="shared" ref="E4:E20" si="0">D4/C4*100</f>
        <v>13.704918032786887</v>
      </c>
      <c r="F4" s="12">
        <v>10</v>
      </c>
      <c r="G4" s="10"/>
      <c r="H4" s="47">
        <f>G4/F4*100</f>
        <v>0</v>
      </c>
      <c r="I4" s="12">
        <v>52</v>
      </c>
      <c r="J4" s="10"/>
      <c r="K4" s="13">
        <f t="shared" ref="K4:K9" si="1">J4/I4*100</f>
        <v>0</v>
      </c>
      <c r="L4" s="14"/>
    </row>
    <row r="5" spans="1:22" ht="27.95" customHeight="1" x14ac:dyDescent="0.2">
      <c r="A5" s="15">
        <v>2</v>
      </c>
      <c r="B5" s="16" t="s">
        <v>8</v>
      </c>
      <c r="C5" s="17">
        <v>12820</v>
      </c>
      <c r="D5" s="18">
        <v>2343</v>
      </c>
      <c r="E5" s="19">
        <f t="shared" si="0"/>
        <v>18.276131045241808</v>
      </c>
      <c r="F5" s="20">
        <v>84</v>
      </c>
      <c r="G5" s="18"/>
      <c r="H5" s="21">
        <f t="shared" ref="H5:H18" si="2">G5/F5*100</f>
        <v>0</v>
      </c>
      <c r="I5" s="20">
        <v>117</v>
      </c>
      <c r="J5" s="18">
        <v>1</v>
      </c>
      <c r="K5" s="22">
        <f t="shared" si="1"/>
        <v>0.85470085470085477</v>
      </c>
      <c r="L5" s="23"/>
    </row>
    <row r="6" spans="1:22" ht="27.95" customHeight="1" x14ac:dyDescent="0.2">
      <c r="A6" s="15">
        <v>3</v>
      </c>
      <c r="B6" s="24" t="s">
        <v>9</v>
      </c>
      <c r="C6" s="17">
        <v>7500</v>
      </c>
      <c r="D6" s="25">
        <v>1310</v>
      </c>
      <c r="E6" s="19">
        <f t="shared" si="0"/>
        <v>17.466666666666665</v>
      </c>
      <c r="F6" s="20">
        <v>81</v>
      </c>
      <c r="G6" s="26">
        <v>1</v>
      </c>
      <c r="H6" s="21">
        <f t="shared" si="2"/>
        <v>1.2345679012345678</v>
      </c>
      <c r="I6" s="20">
        <v>135</v>
      </c>
      <c r="J6" s="18"/>
      <c r="K6" s="22">
        <f t="shared" si="1"/>
        <v>0</v>
      </c>
      <c r="L6" s="51"/>
    </row>
    <row r="7" spans="1:22" ht="27.95" customHeight="1" x14ac:dyDescent="0.2">
      <c r="A7" s="15">
        <v>4</v>
      </c>
      <c r="B7" s="24" t="s">
        <v>10</v>
      </c>
      <c r="C7" s="17">
        <v>10426</v>
      </c>
      <c r="D7" s="18">
        <v>2254</v>
      </c>
      <c r="E7" s="19">
        <f t="shared" si="0"/>
        <v>21.619029349702668</v>
      </c>
      <c r="F7" s="20"/>
      <c r="G7" s="27"/>
      <c r="H7" s="21"/>
      <c r="I7" s="20">
        <v>154</v>
      </c>
      <c r="J7" s="18"/>
      <c r="K7" s="22">
        <f t="shared" si="1"/>
        <v>0</v>
      </c>
      <c r="L7" s="23"/>
    </row>
    <row r="8" spans="1:22" ht="27.95" customHeight="1" x14ac:dyDescent="0.2">
      <c r="A8" s="15">
        <v>5</v>
      </c>
      <c r="B8" s="16" t="s">
        <v>11</v>
      </c>
      <c r="C8" s="17">
        <v>1804</v>
      </c>
      <c r="D8" s="18">
        <v>339</v>
      </c>
      <c r="E8" s="19">
        <f t="shared" si="0"/>
        <v>18.791574279379159</v>
      </c>
      <c r="F8" s="20"/>
      <c r="G8" s="18"/>
      <c r="H8" s="21"/>
      <c r="I8" s="20">
        <v>20</v>
      </c>
      <c r="J8" s="18">
        <v>3</v>
      </c>
      <c r="K8" s="22">
        <f t="shared" si="1"/>
        <v>15</v>
      </c>
    </row>
    <row r="9" spans="1:22" ht="24.75" customHeight="1" x14ac:dyDescent="0.2">
      <c r="A9" s="15">
        <v>6</v>
      </c>
      <c r="B9" s="16" t="s">
        <v>12</v>
      </c>
      <c r="C9" s="17">
        <v>5412</v>
      </c>
      <c r="D9" s="18">
        <v>1564</v>
      </c>
      <c r="E9" s="19">
        <f t="shared" si="0"/>
        <v>28.898743532889874</v>
      </c>
      <c r="F9" s="20">
        <v>93</v>
      </c>
      <c r="G9" s="18">
        <v>33</v>
      </c>
      <c r="H9" s="21">
        <f t="shared" si="2"/>
        <v>35.483870967741936</v>
      </c>
      <c r="I9" s="20">
        <v>148</v>
      </c>
      <c r="J9" s="18">
        <v>33</v>
      </c>
      <c r="K9" s="22">
        <f t="shared" si="1"/>
        <v>22.297297297297298</v>
      </c>
    </row>
    <row r="10" spans="1:22" ht="24" customHeight="1" x14ac:dyDescent="0.2">
      <c r="A10" s="15">
        <v>7</v>
      </c>
      <c r="B10" s="16" t="s">
        <v>13</v>
      </c>
      <c r="C10" s="17">
        <v>6797</v>
      </c>
      <c r="D10" s="18">
        <v>1235</v>
      </c>
      <c r="E10" s="19">
        <f t="shared" si="0"/>
        <v>18.169780785640725</v>
      </c>
      <c r="F10" s="20">
        <v>100</v>
      </c>
      <c r="G10" s="18">
        <v>101</v>
      </c>
      <c r="H10" s="21">
        <f t="shared" si="2"/>
        <v>101</v>
      </c>
      <c r="I10" s="20">
        <v>118</v>
      </c>
      <c r="J10" s="18">
        <v>6</v>
      </c>
      <c r="K10" s="22">
        <f>J10/I10*100</f>
        <v>5.0847457627118651</v>
      </c>
      <c r="L10" s="28"/>
    </row>
    <row r="11" spans="1:22" ht="24.75" customHeight="1" x14ac:dyDescent="0.2">
      <c r="A11" s="15">
        <v>8</v>
      </c>
      <c r="B11" s="16" t="s">
        <v>14</v>
      </c>
      <c r="C11" s="17">
        <v>4000</v>
      </c>
      <c r="D11" s="18">
        <v>749</v>
      </c>
      <c r="E11" s="19">
        <f t="shared" si="0"/>
        <v>18.725000000000001</v>
      </c>
      <c r="F11" s="20">
        <v>219</v>
      </c>
      <c r="G11" s="18">
        <v>2</v>
      </c>
      <c r="H11" s="21">
        <f t="shared" si="2"/>
        <v>0.91324200913242004</v>
      </c>
      <c r="I11" s="20">
        <v>156</v>
      </c>
      <c r="J11" s="18">
        <v>2</v>
      </c>
      <c r="K11" s="22">
        <f t="shared" ref="K11:K18" si="3">J11/I11*100</f>
        <v>1.2820512820512819</v>
      </c>
      <c r="L11" s="29"/>
    </row>
    <row r="12" spans="1:22" ht="24" customHeight="1" x14ac:dyDescent="0.2">
      <c r="A12" s="15">
        <v>9</v>
      </c>
      <c r="B12" s="16" t="s">
        <v>15</v>
      </c>
      <c r="C12" s="17">
        <v>2652</v>
      </c>
      <c r="D12" s="18">
        <v>363</v>
      </c>
      <c r="E12" s="19">
        <f t="shared" si="0"/>
        <v>13.687782805429865</v>
      </c>
      <c r="F12" s="20"/>
      <c r="G12" s="45"/>
      <c r="H12" s="21"/>
      <c r="I12" s="20">
        <v>68</v>
      </c>
      <c r="J12" s="26">
        <v>26</v>
      </c>
      <c r="K12" s="22">
        <f t="shared" si="3"/>
        <v>38.235294117647058</v>
      </c>
      <c r="L12" s="46"/>
    </row>
    <row r="13" spans="1:22" ht="24" customHeight="1" x14ac:dyDescent="0.2">
      <c r="A13" s="15">
        <v>10</v>
      </c>
      <c r="B13" s="16" t="s">
        <v>16</v>
      </c>
      <c r="C13" s="17">
        <v>5052</v>
      </c>
      <c r="D13" s="18">
        <v>423</v>
      </c>
      <c r="E13" s="19">
        <f t="shared" si="0"/>
        <v>8.3729216152018999</v>
      </c>
      <c r="F13" s="20">
        <v>55</v>
      </c>
      <c r="G13" s="18"/>
      <c r="H13" s="21">
        <f t="shared" si="2"/>
        <v>0</v>
      </c>
      <c r="I13" s="20">
        <v>83</v>
      </c>
      <c r="J13" s="18">
        <v>53</v>
      </c>
      <c r="K13" s="30">
        <f t="shared" si="3"/>
        <v>63.855421686746979</v>
      </c>
      <c r="L13" s="23"/>
    </row>
    <row r="14" spans="1:22" ht="24" customHeight="1" x14ac:dyDescent="0.2">
      <c r="A14" s="15">
        <v>11</v>
      </c>
      <c r="B14" s="16" t="s">
        <v>17</v>
      </c>
      <c r="C14" s="17">
        <v>8803</v>
      </c>
      <c r="D14" s="18">
        <v>1485</v>
      </c>
      <c r="E14" s="19">
        <f t="shared" si="0"/>
        <v>16.869249119618313</v>
      </c>
      <c r="F14" s="20">
        <v>177</v>
      </c>
      <c r="G14" s="18">
        <v>12</v>
      </c>
      <c r="H14" s="21">
        <f t="shared" si="2"/>
        <v>6.7796610169491522</v>
      </c>
      <c r="I14" s="20">
        <v>100</v>
      </c>
      <c r="J14" s="18">
        <v>29</v>
      </c>
      <c r="K14" s="22">
        <f t="shared" si="3"/>
        <v>28.999999999999996</v>
      </c>
    </row>
    <row r="15" spans="1:22" ht="27.95" customHeight="1" x14ac:dyDescent="0.2">
      <c r="A15" s="15">
        <v>12</v>
      </c>
      <c r="B15" s="24" t="s">
        <v>18</v>
      </c>
      <c r="C15" s="17">
        <v>13196</v>
      </c>
      <c r="D15" s="26">
        <v>2628</v>
      </c>
      <c r="E15" s="19">
        <f t="shared" si="0"/>
        <v>19.915125795695666</v>
      </c>
      <c r="F15" s="20">
        <v>130</v>
      </c>
      <c r="G15" s="26"/>
      <c r="H15" s="21">
        <f t="shared" si="2"/>
        <v>0</v>
      </c>
      <c r="I15" s="20">
        <v>101</v>
      </c>
      <c r="J15" s="18">
        <v>100</v>
      </c>
      <c r="K15" s="22">
        <f t="shared" si="3"/>
        <v>99.009900990099013</v>
      </c>
      <c r="L15" s="53"/>
    </row>
    <row r="16" spans="1:22" ht="25.5" customHeight="1" x14ac:dyDescent="0.2">
      <c r="A16" s="15">
        <v>13</v>
      </c>
      <c r="B16" s="24" t="s">
        <v>24</v>
      </c>
      <c r="C16" s="17">
        <v>58000</v>
      </c>
      <c r="D16" s="18">
        <v>8656</v>
      </c>
      <c r="E16" s="19">
        <f t="shared" si="0"/>
        <v>14.924137931034483</v>
      </c>
      <c r="F16" s="20">
        <v>311</v>
      </c>
      <c r="G16" s="26"/>
      <c r="H16" s="21">
        <f t="shared" si="2"/>
        <v>0</v>
      </c>
      <c r="I16" s="20">
        <v>359</v>
      </c>
      <c r="J16" s="18"/>
      <c r="K16" s="22">
        <f t="shared" si="3"/>
        <v>0</v>
      </c>
      <c r="L16" s="51"/>
    </row>
    <row r="17" spans="1:12" ht="27.95" customHeight="1" x14ac:dyDescent="0.2">
      <c r="A17" s="15">
        <v>14</v>
      </c>
      <c r="B17" s="16" t="s">
        <v>19</v>
      </c>
      <c r="C17" s="17">
        <v>2550</v>
      </c>
      <c r="D17" s="18">
        <v>447</v>
      </c>
      <c r="E17" s="19">
        <f t="shared" si="0"/>
        <v>17.529411764705884</v>
      </c>
      <c r="F17" s="20"/>
      <c r="G17" s="18">
        <v>3</v>
      </c>
      <c r="H17" s="21"/>
      <c r="I17" s="20">
        <v>36</v>
      </c>
      <c r="J17" s="18">
        <v>28</v>
      </c>
      <c r="K17" s="22">
        <f t="shared" si="3"/>
        <v>77.777777777777786</v>
      </c>
    </row>
    <row r="18" spans="1:12" ht="24" customHeight="1" x14ac:dyDescent="0.2">
      <c r="A18" s="15">
        <v>15</v>
      </c>
      <c r="B18" s="16" t="s">
        <v>20</v>
      </c>
      <c r="C18" s="17">
        <v>1550</v>
      </c>
      <c r="D18" s="18">
        <v>360</v>
      </c>
      <c r="E18" s="19">
        <f>D18/C18*100</f>
        <v>23.225806451612904</v>
      </c>
      <c r="F18" s="20">
        <v>6</v>
      </c>
      <c r="G18" s="18"/>
      <c r="H18" s="21">
        <f t="shared" si="2"/>
        <v>0</v>
      </c>
      <c r="I18" s="20">
        <v>22</v>
      </c>
      <c r="J18" s="18">
        <v>16</v>
      </c>
      <c r="K18" s="22">
        <f t="shared" si="3"/>
        <v>72.727272727272734</v>
      </c>
      <c r="L18" s="44"/>
    </row>
    <row r="19" spans="1:12" ht="27.95" customHeight="1" thickBot="1" x14ac:dyDescent="0.25">
      <c r="A19" s="31">
        <v>16</v>
      </c>
      <c r="B19" s="32" t="s">
        <v>21</v>
      </c>
      <c r="C19" s="33">
        <v>1500</v>
      </c>
      <c r="D19" s="34"/>
      <c r="E19" s="35">
        <f t="shared" si="0"/>
        <v>0</v>
      </c>
      <c r="F19" s="36"/>
      <c r="G19" s="34"/>
      <c r="H19" s="48"/>
      <c r="I19" s="36"/>
      <c r="J19" s="34"/>
      <c r="K19" s="37"/>
      <c r="L19" s="23"/>
    </row>
    <row r="20" spans="1:12" ht="21.75" customHeight="1" thickBot="1" x14ac:dyDescent="0.25">
      <c r="A20" s="38"/>
      <c r="B20" s="39" t="s">
        <v>22</v>
      </c>
      <c r="C20" s="50">
        <f>SUM(C4:C19)</f>
        <v>145112</v>
      </c>
      <c r="D20" s="40">
        <f>SUM(D4:D19)</f>
        <v>24574</v>
      </c>
      <c r="E20" s="41">
        <f t="shared" si="0"/>
        <v>16.934505761067314</v>
      </c>
      <c r="F20" s="49">
        <f>SUM(F4:F19)</f>
        <v>1266</v>
      </c>
      <c r="G20" s="42">
        <f>SUM(G4:G18)</f>
        <v>152</v>
      </c>
      <c r="H20" s="43">
        <f>G20/F20*100</f>
        <v>12.006319115323855</v>
      </c>
      <c r="I20" s="49">
        <f>SUM(I4:I19)</f>
        <v>1669</v>
      </c>
      <c r="J20" s="42">
        <f>SUM(J4:J18)</f>
        <v>297</v>
      </c>
      <c r="K20" s="43">
        <f>J20/I20*100</f>
        <v>17.795086878370281</v>
      </c>
    </row>
    <row r="21" spans="1:12" x14ac:dyDescent="0.2">
      <c r="B21" s="2"/>
      <c r="D21" s="2"/>
    </row>
    <row r="22" spans="1:12" ht="28.5" customHeight="1" x14ac:dyDescent="0.2">
      <c r="B22" s="65" t="s">
        <v>27</v>
      </c>
      <c r="C22" s="66"/>
      <c r="D22" s="66"/>
      <c r="E22" s="66"/>
      <c r="F22" s="66"/>
      <c r="G22" s="66"/>
      <c r="H22" s="66"/>
      <c r="I22" s="66"/>
      <c r="J22" s="66"/>
      <c r="K22" s="66"/>
    </row>
    <row r="23" spans="1:12" ht="17.25" customHeight="1" x14ac:dyDescent="0.2">
      <c r="B23" s="67" t="s">
        <v>26</v>
      </c>
      <c r="C23" s="68"/>
      <c r="D23" s="68"/>
      <c r="E23" s="68"/>
      <c r="F23" s="68"/>
      <c r="G23" s="68"/>
      <c r="H23" s="68"/>
      <c r="I23" s="68"/>
      <c r="J23" s="68"/>
      <c r="K23" s="68"/>
    </row>
    <row r="24" spans="1:12" ht="17.25" customHeight="1" x14ac:dyDescent="0.2">
      <c r="B24" s="55"/>
      <c r="C24" s="54"/>
      <c r="D24" s="54"/>
      <c r="E24" s="54"/>
      <c r="F24" s="54"/>
      <c r="G24" s="54"/>
      <c r="H24" s="54"/>
      <c r="I24" s="54"/>
      <c r="J24" s="54"/>
      <c r="K24" s="54"/>
    </row>
    <row r="25" spans="1:12" ht="30" customHeight="1" x14ac:dyDescent="0.2">
      <c r="B25" s="65" t="s">
        <v>29</v>
      </c>
      <c r="C25" s="66"/>
      <c r="D25" s="66"/>
      <c r="E25" s="66"/>
      <c r="F25" s="66"/>
      <c r="G25" s="66"/>
      <c r="H25" s="66"/>
      <c r="I25" s="66"/>
      <c r="J25" s="66"/>
      <c r="K25" s="66"/>
    </row>
    <row r="26" spans="1:12" ht="15" customHeight="1" x14ac:dyDescent="0.2">
      <c r="B26" s="69" t="s">
        <v>23</v>
      </c>
      <c r="C26" s="69"/>
      <c r="D26" s="69"/>
      <c r="E26" s="69"/>
      <c r="F26" s="69"/>
      <c r="G26" s="69"/>
      <c r="H26" s="69"/>
      <c r="I26" s="69"/>
      <c r="J26" s="69"/>
      <c r="K26" s="69"/>
    </row>
  </sheetData>
  <mergeCells count="10">
    <mergeCell ref="B22:K22"/>
    <mergeCell ref="B23:K23"/>
    <mergeCell ref="B25:K25"/>
    <mergeCell ref="B26:K26"/>
    <mergeCell ref="B1:K1"/>
    <mergeCell ref="A2:A3"/>
    <mergeCell ref="B2:B3"/>
    <mergeCell ref="C2:E2"/>
    <mergeCell ref="F2:H2"/>
    <mergeCell ref="I2:K2"/>
  </mergeCells>
  <hyperlinks>
    <hyperlink ref="B26" r:id="rId1" xr:uid="{AF57B165-55BD-4D7E-8E06-60539172F23E}"/>
    <hyperlink ref="B23" r:id="rId2" xr:uid="{FB192DB7-52B0-44F8-AFFF-869FEAB472D3}"/>
  </hyperlinks>
  <pageMargins left="0.7" right="0.7" top="0.75" bottom="0.75" header="0.3" footer="0.3"/>
  <pageSetup paperSize="9" orientation="portrait" verticalDpi="0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3F54B-BB1F-485C-BD63-C1CDF2DBBE09}">
  <dimension ref="A1:V26"/>
  <sheetViews>
    <sheetView topLeftCell="A16"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11.7109375" style="3" customWidth="1"/>
    <col min="13" max="16384" width="9.140625" style="3"/>
  </cols>
  <sheetData>
    <row r="1" spans="1:22" ht="33" customHeight="1" thickBot="1" x14ac:dyDescent="0.25">
      <c r="A1" s="1"/>
      <c r="B1" s="70" t="s">
        <v>34</v>
      </c>
      <c r="C1" s="71"/>
      <c r="D1" s="71"/>
      <c r="E1" s="71"/>
      <c r="F1" s="71"/>
      <c r="G1" s="71"/>
      <c r="H1" s="71"/>
      <c r="I1" s="71"/>
      <c r="J1" s="71"/>
      <c r="K1" s="72"/>
      <c r="L1" s="2"/>
    </row>
    <row r="2" spans="1:22" ht="69" customHeight="1" thickBot="1" x14ac:dyDescent="0.25">
      <c r="A2" s="73" t="s">
        <v>4</v>
      </c>
      <c r="B2" s="75" t="s">
        <v>0</v>
      </c>
      <c r="C2" s="77" t="s">
        <v>1</v>
      </c>
      <c r="D2" s="78"/>
      <c r="E2" s="79"/>
      <c r="F2" s="80" t="s">
        <v>2</v>
      </c>
      <c r="G2" s="81"/>
      <c r="H2" s="82"/>
      <c r="I2" s="80" t="s">
        <v>3</v>
      </c>
      <c r="J2" s="81"/>
      <c r="K2" s="82"/>
      <c r="L2" s="52"/>
      <c r="M2" s="4"/>
      <c r="N2" s="4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4"/>
      <c r="B3" s="76"/>
      <c r="C3" s="5" t="s">
        <v>25</v>
      </c>
      <c r="D3" s="5" t="s">
        <v>5</v>
      </c>
      <c r="E3" s="5" t="s">
        <v>6</v>
      </c>
      <c r="F3" s="5" t="s">
        <v>25</v>
      </c>
      <c r="G3" s="5" t="s">
        <v>5</v>
      </c>
      <c r="H3" s="5" t="s">
        <v>6</v>
      </c>
      <c r="I3" s="5" t="s">
        <v>25</v>
      </c>
      <c r="J3" s="5" t="s">
        <v>5</v>
      </c>
      <c r="K3" s="5" t="s">
        <v>6</v>
      </c>
      <c r="M3" s="6"/>
      <c r="N3" s="6"/>
    </row>
    <row r="4" spans="1:22" ht="29.25" customHeight="1" x14ac:dyDescent="0.2">
      <c r="A4" s="7">
        <v>1</v>
      </c>
      <c r="B4" s="8" t="s">
        <v>7</v>
      </c>
      <c r="C4" s="9">
        <v>3050</v>
      </c>
      <c r="D4" s="10">
        <v>488</v>
      </c>
      <c r="E4" s="11">
        <f t="shared" ref="E4:E20" si="0">D4/C4*100</f>
        <v>16</v>
      </c>
      <c r="F4" s="12">
        <v>10</v>
      </c>
      <c r="G4" s="10"/>
      <c r="H4" s="47">
        <f>G4/F4*100</f>
        <v>0</v>
      </c>
      <c r="I4" s="12">
        <v>52</v>
      </c>
      <c r="J4" s="10"/>
      <c r="K4" s="13">
        <f t="shared" ref="K4:K9" si="1">J4/I4*100</f>
        <v>0</v>
      </c>
      <c r="L4" s="14"/>
    </row>
    <row r="5" spans="1:22" ht="27.95" customHeight="1" x14ac:dyDescent="0.2">
      <c r="A5" s="15">
        <v>2</v>
      </c>
      <c r="B5" s="16" t="s">
        <v>8</v>
      </c>
      <c r="C5" s="17">
        <v>12820</v>
      </c>
      <c r="D5" s="18">
        <v>2553</v>
      </c>
      <c r="E5" s="19">
        <f t="shared" si="0"/>
        <v>19.914196567862717</v>
      </c>
      <c r="F5" s="20">
        <v>84</v>
      </c>
      <c r="G5" s="18"/>
      <c r="H5" s="21">
        <f t="shared" ref="H5:H18" si="2">G5/F5*100</f>
        <v>0</v>
      </c>
      <c r="I5" s="20">
        <v>117</v>
      </c>
      <c r="J5" s="18">
        <v>1</v>
      </c>
      <c r="K5" s="22">
        <f t="shared" si="1"/>
        <v>0.85470085470085477</v>
      </c>
      <c r="L5" s="23"/>
    </row>
    <row r="6" spans="1:22" ht="27.95" customHeight="1" x14ac:dyDescent="0.2">
      <c r="A6" s="15">
        <v>3</v>
      </c>
      <c r="B6" s="24" t="s">
        <v>9</v>
      </c>
      <c r="C6" s="17">
        <v>7500</v>
      </c>
      <c r="D6" s="25">
        <v>1654</v>
      </c>
      <c r="E6" s="19">
        <f t="shared" si="0"/>
        <v>22.053333333333335</v>
      </c>
      <c r="F6" s="20">
        <v>81</v>
      </c>
      <c r="G6" s="26">
        <v>3</v>
      </c>
      <c r="H6" s="21">
        <f t="shared" si="2"/>
        <v>3.7037037037037033</v>
      </c>
      <c r="I6" s="20">
        <v>135</v>
      </c>
      <c r="J6" s="18"/>
      <c r="K6" s="22">
        <f t="shared" si="1"/>
        <v>0</v>
      </c>
      <c r="L6" s="51"/>
    </row>
    <row r="7" spans="1:22" ht="27.95" customHeight="1" x14ac:dyDescent="0.2">
      <c r="A7" s="15">
        <v>4</v>
      </c>
      <c r="B7" s="24" t="s">
        <v>10</v>
      </c>
      <c r="C7" s="17">
        <v>10426</v>
      </c>
      <c r="D7" s="18">
        <v>2493</v>
      </c>
      <c r="E7" s="19">
        <f t="shared" si="0"/>
        <v>23.911375407634758</v>
      </c>
      <c r="F7" s="20"/>
      <c r="G7" s="27"/>
      <c r="H7" s="21"/>
      <c r="I7" s="20">
        <v>154</v>
      </c>
      <c r="J7" s="18"/>
      <c r="K7" s="22">
        <f t="shared" si="1"/>
        <v>0</v>
      </c>
      <c r="L7" s="23"/>
    </row>
    <row r="8" spans="1:22" ht="27.95" customHeight="1" x14ac:dyDescent="0.2">
      <c r="A8" s="15">
        <v>5</v>
      </c>
      <c r="B8" s="16" t="s">
        <v>11</v>
      </c>
      <c r="C8" s="17">
        <v>1804</v>
      </c>
      <c r="D8" s="18">
        <v>426</v>
      </c>
      <c r="E8" s="19">
        <f t="shared" si="0"/>
        <v>23.614190687361418</v>
      </c>
      <c r="F8" s="20"/>
      <c r="G8" s="18"/>
      <c r="H8" s="21"/>
      <c r="I8" s="20">
        <v>20</v>
      </c>
      <c r="J8" s="18">
        <v>4</v>
      </c>
      <c r="K8" s="22">
        <f t="shared" si="1"/>
        <v>20</v>
      </c>
    </row>
    <row r="9" spans="1:22" ht="24.75" customHeight="1" x14ac:dyDescent="0.2">
      <c r="A9" s="15">
        <v>6</v>
      </c>
      <c r="B9" s="16" t="s">
        <v>12</v>
      </c>
      <c r="C9" s="17">
        <v>5412</v>
      </c>
      <c r="D9" s="18">
        <v>1792</v>
      </c>
      <c r="E9" s="19">
        <f t="shared" si="0"/>
        <v>33.111603843311158</v>
      </c>
      <c r="F9" s="20">
        <v>93</v>
      </c>
      <c r="G9" s="18">
        <v>36</v>
      </c>
      <c r="H9" s="21">
        <f t="shared" si="2"/>
        <v>38.70967741935484</v>
      </c>
      <c r="I9" s="20">
        <v>148</v>
      </c>
      <c r="J9" s="18">
        <v>33</v>
      </c>
      <c r="K9" s="22">
        <f t="shared" si="1"/>
        <v>22.297297297297298</v>
      </c>
    </row>
    <row r="10" spans="1:22" ht="24" customHeight="1" x14ac:dyDescent="0.2">
      <c r="A10" s="15">
        <v>7</v>
      </c>
      <c r="B10" s="16" t="s">
        <v>13</v>
      </c>
      <c r="C10" s="17">
        <v>6797</v>
      </c>
      <c r="D10" s="18">
        <v>1502</v>
      </c>
      <c r="E10" s="19">
        <f t="shared" si="0"/>
        <v>22.097984404884507</v>
      </c>
      <c r="F10" s="20">
        <v>100</v>
      </c>
      <c r="G10" s="18">
        <v>102</v>
      </c>
      <c r="H10" s="21">
        <f t="shared" si="2"/>
        <v>102</v>
      </c>
      <c r="I10" s="20">
        <v>118</v>
      </c>
      <c r="J10" s="18">
        <v>36</v>
      </c>
      <c r="K10" s="22">
        <f>J10/I10*100</f>
        <v>30.508474576271187</v>
      </c>
      <c r="L10" s="28"/>
    </row>
    <row r="11" spans="1:22" ht="24.75" customHeight="1" x14ac:dyDescent="0.2">
      <c r="A11" s="15">
        <v>8</v>
      </c>
      <c r="B11" s="16" t="s">
        <v>14</v>
      </c>
      <c r="C11" s="17">
        <v>4000</v>
      </c>
      <c r="D11" s="18">
        <v>1045</v>
      </c>
      <c r="E11" s="19">
        <f t="shared" si="0"/>
        <v>26.125</v>
      </c>
      <c r="F11" s="20">
        <v>219</v>
      </c>
      <c r="G11" s="18">
        <v>11</v>
      </c>
      <c r="H11" s="21">
        <f t="shared" si="2"/>
        <v>5.0228310502283104</v>
      </c>
      <c r="I11" s="20">
        <v>156</v>
      </c>
      <c r="J11" s="18">
        <v>2</v>
      </c>
      <c r="K11" s="22">
        <f t="shared" ref="K11:K18" si="3">J11/I11*100</f>
        <v>1.2820512820512819</v>
      </c>
      <c r="L11" s="29"/>
    </row>
    <row r="12" spans="1:22" ht="24" customHeight="1" x14ac:dyDescent="0.2">
      <c r="A12" s="15">
        <v>9</v>
      </c>
      <c r="B12" s="16" t="s">
        <v>15</v>
      </c>
      <c r="C12" s="17">
        <v>2652</v>
      </c>
      <c r="D12" s="18">
        <v>425</v>
      </c>
      <c r="E12" s="19">
        <f t="shared" si="0"/>
        <v>16.025641025641026</v>
      </c>
      <c r="F12" s="20"/>
      <c r="G12" s="45"/>
      <c r="H12" s="21"/>
      <c r="I12" s="20">
        <v>68</v>
      </c>
      <c r="J12" s="26">
        <v>26</v>
      </c>
      <c r="K12" s="22">
        <f t="shared" si="3"/>
        <v>38.235294117647058</v>
      </c>
      <c r="L12" s="46"/>
    </row>
    <row r="13" spans="1:22" ht="24" customHeight="1" x14ac:dyDescent="0.2">
      <c r="A13" s="15">
        <v>10</v>
      </c>
      <c r="B13" s="16" t="s">
        <v>16</v>
      </c>
      <c r="C13" s="17">
        <v>5052</v>
      </c>
      <c r="D13" s="18">
        <v>490</v>
      </c>
      <c r="E13" s="19">
        <f t="shared" si="0"/>
        <v>9.699129057798892</v>
      </c>
      <c r="F13" s="20">
        <v>55</v>
      </c>
      <c r="G13" s="18"/>
      <c r="H13" s="21">
        <f t="shared" si="2"/>
        <v>0</v>
      </c>
      <c r="I13" s="20">
        <v>83</v>
      </c>
      <c r="J13" s="18">
        <v>64</v>
      </c>
      <c r="K13" s="30">
        <f t="shared" si="3"/>
        <v>77.108433734939766</v>
      </c>
      <c r="L13" s="23"/>
    </row>
    <row r="14" spans="1:22" ht="24" customHeight="1" x14ac:dyDescent="0.2">
      <c r="A14" s="15">
        <v>11</v>
      </c>
      <c r="B14" s="16" t="s">
        <v>17</v>
      </c>
      <c r="C14" s="17">
        <v>8803</v>
      </c>
      <c r="D14" s="18">
        <v>1592</v>
      </c>
      <c r="E14" s="19">
        <f t="shared" si="0"/>
        <v>18.084743837328183</v>
      </c>
      <c r="F14" s="20">
        <v>177</v>
      </c>
      <c r="G14" s="18">
        <v>24</v>
      </c>
      <c r="H14" s="21">
        <f t="shared" si="2"/>
        <v>13.559322033898304</v>
      </c>
      <c r="I14" s="20">
        <v>100</v>
      </c>
      <c r="J14" s="18">
        <v>33</v>
      </c>
      <c r="K14" s="22">
        <f t="shared" si="3"/>
        <v>33</v>
      </c>
    </row>
    <row r="15" spans="1:22" ht="27.95" customHeight="1" x14ac:dyDescent="0.2">
      <c r="A15" s="15">
        <v>12</v>
      </c>
      <c r="B15" s="24" t="s">
        <v>18</v>
      </c>
      <c r="C15" s="17">
        <v>13196</v>
      </c>
      <c r="D15" s="26">
        <v>3124</v>
      </c>
      <c r="E15" s="19">
        <f t="shared" si="0"/>
        <v>23.673840557744771</v>
      </c>
      <c r="F15" s="20">
        <v>130</v>
      </c>
      <c r="G15" s="26"/>
      <c r="H15" s="21">
        <f t="shared" si="2"/>
        <v>0</v>
      </c>
      <c r="I15" s="20">
        <v>101</v>
      </c>
      <c r="J15" s="18">
        <v>101</v>
      </c>
      <c r="K15" s="22">
        <f t="shared" si="3"/>
        <v>100</v>
      </c>
      <c r="L15" s="53"/>
    </row>
    <row r="16" spans="1:22" ht="25.5" customHeight="1" x14ac:dyDescent="0.2">
      <c r="A16" s="15">
        <v>13</v>
      </c>
      <c r="B16" s="24" t="s">
        <v>24</v>
      </c>
      <c r="C16" s="17">
        <v>58000</v>
      </c>
      <c r="D16" s="18">
        <v>9693</v>
      </c>
      <c r="E16" s="19">
        <f t="shared" si="0"/>
        <v>16.71206896551724</v>
      </c>
      <c r="F16" s="20">
        <v>311</v>
      </c>
      <c r="G16" s="26">
        <v>56</v>
      </c>
      <c r="H16" s="21">
        <f t="shared" si="2"/>
        <v>18.006430868167204</v>
      </c>
      <c r="I16" s="20">
        <v>359</v>
      </c>
      <c r="J16" s="18"/>
      <c r="K16" s="22">
        <f t="shared" si="3"/>
        <v>0</v>
      </c>
      <c r="L16" s="51"/>
    </row>
    <row r="17" spans="1:12" ht="27.95" customHeight="1" x14ac:dyDescent="0.2">
      <c r="A17" s="15">
        <v>14</v>
      </c>
      <c r="B17" s="16" t="s">
        <v>19</v>
      </c>
      <c r="C17" s="17">
        <v>2550</v>
      </c>
      <c r="D17" s="18">
        <v>485</v>
      </c>
      <c r="E17" s="19">
        <f t="shared" si="0"/>
        <v>19.019607843137255</v>
      </c>
      <c r="F17" s="20"/>
      <c r="G17" s="18">
        <v>3</v>
      </c>
      <c r="H17" s="21"/>
      <c r="I17" s="20">
        <v>36</v>
      </c>
      <c r="J17" s="18">
        <v>32</v>
      </c>
      <c r="K17" s="22">
        <f t="shared" si="3"/>
        <v>88.888888888888886</v>
      </c>
    </row>
    <row r="18" spans="1:12" ht="24" customHeight="1" x14ac:dyDescent="0.2">
      <c r="A18" s="15">
        <v>15</v>
      </c>
      <c r="B18" s="16" t="s">
        <v>20</v>
      </c>
      <c r="C18" s="17">
        <v>1550</v>
      </c>
      <c r="D18" s="18">
        <v>480</v>
      </c>
      <c r="E18" s="19">
        <f>D18/C18*100</f>
        <v>30.967741935483872</v>
      </c>
      <c r="F18" s="20">
        <v>6</v>
      </c>
      <c r="G18" s="18">
        <v>6</v>
      </c>
      <c r="H18" s="21">
        <f t="shared" si="2"/>
        <v>100</v>
      </c>
      <c r="I18" s="20">
        <v>22</v>
      </c>
      <c r="J18" s="18">
        <v>16</v>
      </c>
      <c r="K18" s="22">
        <f t="shared" si="3"/>
        <v>72.727272727272734</v>
      </c>
      <c r="L18" s="44"/>
    </row>
    <row r="19" spans="1:12" ht="27.95" customHeight="1" thickBot="1" x14ac:dyDescent="0.25">
      <c r="A19" s="31">
        <v>16</v>
      </c>
      <c r="B19" s="32" t="s">
        <v>21</v>
      </c>
      <c r="C19" s="33">
        <v>1500</v>
      </c>
      <c r="D19" s="34"/>
      <c r="E19" s="35">
        <f t="shared" si="0"/>
        <v>0</v>
      </c>
      <c r="F19" s="36"/>
      <c r="G19" s="34"/>
      <c r="H19" s="48"/>
      <c r="I19" s="36"/>
      <c r="J19" s="34"/>
      <c r="K19" s="37"/>
      <c r="L19" s="23"/>
    </row>
    <row r="20" spans="1:12" ht="21.75" customHeight="1" thickBot="1" x14ac:dyDescent="0.25">
      <c r="A20" s="38"/>
      <c r="B20" s="39" t="s">
        <v>22</v>
      </c>
      <c r="C20" s="50">
        <f>SUM(C4:C19)</f>
        <v>145112</v>
      </c>
      <c r="D20" s="40">
        <f>SUM(D4:D19)</f>
        <v>28242</v>
      </c>
      <c r="E20" s="41">
        <f t="shared" si="0"/>
        <v>19.462208501019902</v>
      </c>
      <c r="F20" s="49">
        <f>SUM(F4:F19)</f>
        <v>1266</v>
      </c>
      <c r="G20" s="42">
        <f>SUM(G4:G18)</f>
        <v>241</v>
      </c>
      <c r="H20" s="43">
        <f>G20/F20*100</f>
        <v>19.036334913112167</v>
      </c>
      <c r="I20" s="49">
        <f>SUM(I4:I19)</f>
        <v>1669</v>
      </c>
      <c r="J20" s="42">
        <f>SUM(J4:J18)</f>
        <v>348</v>
      </c>
      <c r="K20" s="43">
        <f>J20/I20*100</f>
        <v>20.850808867585378</v>
      </c>
    </row>
    <row r="21" spans="1:12" x14ac:dyDescent="0.2">
      <c r="B21" s="2"/>
      <c r="D21" s="2"/>
    </row>
    <row r="22" spans="1:12" ht="28.5" customHeight="1" x14ac:dyDescent="0.2">
      <c r="B22" s="65" t="s">
        <v>27</v>
      </c>
      <c r="C22" s="66"/>
      <c r="D22" s="66"/>
      <c r="E22" s="66"/>
      <c r="F22" s="66"/>
      <c r="G22" s="66"/>
      <c r="H22" s="66"/>
      <c r="I22" s="66"/>
      <c r="J22" s="66"/>
      <c r="K22" s="66"/>
    </row>
    <row r="23" spans="1:12" ht="17.25" customHeight="1" x14ac:dyDescent="0.2">
      <c r="B23" s="67" t="s">
        <v>26</v>
      </c>
      <c r="C23" s="68"/>
      <c r="D23" s="68"/>
      <c r="E23" s="68"/>
      <c r="F23" s="68"/>
      <c r="G23" s="68"/>
      <c r="H23" s="68"/>
      <c r="I23" s="68"/>
      <c r="J23" s="68"/>
      <c r="K23" s="68"/>
    </row>
    <row r="24" spans="1:12" ht="17.25" customHeight="1" x14ac:dyDescent="0.2">
      <c r="B24" s="55"/>
      <c r="C24" s="54"/>
      <c r="D24" s="54"/>
      <c r="E24" s="54"/>
      <c r="F24" s="54"/>
      <c r="G24" s="54"/>
      <c r="H24" s="54"/>
      <c r="I24" s="54"/>
      <c r="J24" s="54"/>
      <c r="K24" s="54"/>
    </row>
    <row r="25" spans="1:12" ht="30" customHeight="1" x14ac:dyDescent="0.2">
      <c r="B25" s="65" t="s">
        <v>29</v>
      </c>
      <c r="C25" s="66"/>
      <c r="D25" s="66"/>
      <c r="E25" s="66"/>
      <c r="F25" s="66"/>
      <c r="G25" s="66"/>
      <c r="H25" s="66"/>
      <c r="I25" s="66"/>
      <c r="J25" s="66"/>
      <c r="K25" s="66"/>
    </row>
    <row r="26" spans="1:12" ht="15" customHeight="1" x14ac:dyDescent="0.2">
      <c r="B26" s="69" t="s">
        <v>23</v>
      </c>
      <c r="C26" s="69"/>
      <c r="D26" s="69"/>
      <c r="E26" s="69"/>
      <c r="F26" s="69"/>
      <c r="G26" s="69"/>
      <c r="H26" s="69"/>
      <c r="I26" s="69"/>
      <c r="J26" s="69"/>
      <c r="K26" s="69"/>
    </row>
  </sheetData>
  <mergeCells count="10">
    <mergeCell ref="A2:A3"/>
    <mergeCell ref="B2:B3"/>
    <mergeCell ref="C2:E2"/>
    <mergeCell ref="F2:H2"/>
    <mergeCell ref="I2:K2"/>
    <mergeCell ref="B22:K22"/>
    <mergeCell ref="B23:K23"/>
    <mergeCell ref="B25:K25"/>
    <mergeCell ref="B26:K26"/>
    <mergeCell ref="B1:K1"/>
  </mergeCells>
  <hyperlinks>
    <hyperlink ref="B26" r:id="rId1" xr:uid="{71491368-5A88-4DA3-8B96-C15F0AE91DEE}"/>
    <hyperlink ref="B23" r:id="rId2" xr:uid="{3FBBD09D-B9E5-4F3A-8D61-2763C8F35165}"/>
  </hyperlinks>
  <pageMargins left="0.7" right="0.7" top="0.75" bottom="0.75" header="0.3" footer="0.3"/>
  <pageSetup paperSize="9" orientation="portrait" verticalDpi="0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E803C-3126-4CC1-9371-F2F51431FBC6}">
  <dimension ref="A1:V26"/>
  <sheetViews>
    <sheetView topLeftCell="A11" zoomScaleNormal="100" workbookViewId="0">
      <selection activeCell="B2" sqref="B2:B3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9.7109375" style="3" customWidth="1"/>
    <col min="13" max="16384" width="9.140625" style="3"/>
  </cols>
  <sheetData>
    <row r="1" spans="1:22" ht="33" customHeight="1" thickBot="1" x14ac:dyDescent="0.25">
      <c r="A1" s="1"/>
      <c r="B1" s="70" t="s">
        <v>37</v>
      </c>
      <c r="C1" s="71"/>
      <c r="D1" s="71"/>
      <c r="E1" s="71"/>
      <c r="F1" s="71"/>
      <c r="G1" s="71"/>
      <c r="H1" s="71"/>
      <c r="I1" s="71"/>
      <c r="J1" s="71"/>
      <c r="K1" s="72"/>
      <c r="L1" s="2"/>
    </row>
    <row r="2" spans="1:22" ht="69" customHeight="1" thickBot="1" x14ac:dyDescent="0.25">
      <c r="A2" s="73" t="s">
        <v>4</v>
      </c>
      <c r="B2" s="75" t="s">
        <v>0</v>
      </c>
      <c r="C2" s="77" t="s">
        <v>1</v>
      </c>
      <c r="D2" s="78"/>
      <c r="E2" s="79"/>
      <c r="F2" s="80" t="s">
        <v>2</v>
      </c>
      <c r="G2" s="81"/>
      <c r="H2" s="82"/>
      <c r="I2" s="80" t="s">
        <v>3</v>
      </c>
      <c r="J2" s="81"/>
      <c r="K2" s="82"/>
      <c r="L2" s="52"/>
      <c r="M2" s="4"/>
      <c r="N2" s="4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4"/>
      <c r="B3" s="76"/>
      <c r="C3" s="5" t="s">
        <v>25</v>
      </c>
      <c r="D3" s="5" t="s">
        <v>5</v>
      </c>
      <c r="E3" s="5" t="s">
        <v>6</v>
      </c>
      <c r="F3" s="5" t="s">
        <v>25</v>
      </c>
      <c r="G3" s="5" t="s">
        <v>5</v>
      </c>
      <c r="H3" s="5" t="s">
        <v>6</v>
      </c>
      <c r="I3" s="5" t="s">
        <v>25</v>
      </c>
      <c r="J3" s="5" t="s">
        <v>5</v>
      </c>
      <c r="K3" s="5" t="s">
        <v>6</v>
      </c>
      <c r="M3" s="6"/>
      <c r="N3" s="6"/>
    </row>
    <row r="4" spans="1:22" ht="29.25" customHeight="1" x14ac:dyDescent="0.2">
      <c r="A4" s="7">
        <v>1</v>
      </c>
      <c r="B4" s="8" t="s">
        <v>7</v>
      </c>
      <c r="C4" s="9">
        <v>3050</v>
      </c>
      <c r="D4" s="10">
        <v>627</v>
      </c>
      <c r="E4" s="11">
        <f t="shared" ref="E4:E20" si="0">D4/C4*100</f>
        <v>20.557377049180328</v>
      </c>
      <c r="F4" s="12">
        <v>10</v>
      </c>
      <c r="G4" s="10"/>
      <c r="H4" s="47">
        <f>G4/F4*100</f>
        <v>0</v>
      </c>
      <c r="I4" s="12">
        <v>52</v>
      </c>
      <c r="J4" s="10">
        <v>4</v>
      </c>
      <c r="K4" s="13">
        <f t="shared" ref="K4:K9" si="1">J4/I4*100</f>
        <v>7.6923076923076925</v>
      </c>
      <c r="L4" s="14"/>
    </row>
    <row r="5" spans="1:22" ht="27.95" customHeight="1" x14ac:dyDescent="0.2">
      <c r="A5" s="15">
        <v>2</v>
      </c>
      <c r="B5" s="16" t="s">
        <v>8</v>
      </c>
      <c r="C5" s="17">
        <v>12820</v>
      </c>
      <c r="D5" s="18">
        <v>3285</v>
      </c>
      <c r="E5" s="19">
        <f t="shared" si="0"/>
        <v>25.624024960998437</v>
      </c>
      <c r="F5" s="20">
        <v>84</v>
      </c>
      <c r="G5" s="18"/>
      <c r="H5" s="21">
        <f t="shared" ref="H5:H18" si="2">G5/F5*100</f>
        <v>0</v>
      </c>
      <c r="I5" s="20">
        <v>117</v>
      </c>
      <c r="J5" s="18">
        <v>1</v>
      </c>
      <c r="K5" s="22">
        <f t="shared" si="1"/>
        <v>0.85470085470085477</v>
      </c>
      <c r="L5" s="23"/>
    </row>
    <row r="6" spans="1:22" ht="27.95" customHeight="1" x14ac:dyDescent="0.2">
      <c r="A6" s="15">
        <v>3</v>
      </c>
      <c r="B6" s="24" t="s">
        <v>9</v>
      </c>
      <c r="C6" s="17">
        <v>7500</v>
      </c>
      <c r="D6" s="25">
        <v>1935</v>
      </c>
      <c r="E6" s="19">
        <f t="shared" si="0"/>
        <v>25.8</v>
      </c>
      <c r="F6" s="20">
        <v>81</v>
      </c>
      <c r="G6" s="26">
        <v>37</v>
      </c>
      <c r="H6" s="21">
        <f t="shared" si="2"/>
        <v>45.679012345679013</v>
      </c>
      <c r="I6" s="20">
        <v>135</v>
      </c>
      <c r="J6" s="18"/>
      <c r="K6" s="22">
        <f t="shared" si="1"/>
        <v>0</v>
      </c>
      <c r="L6" s="51"/>
    </row>
    <row r="7" spans="1:22" ht="27.95" customHeight="1" x14ac:dyDescent="0.2">
      <c r="A7" s="15">
        <v>4</v>
      </c>
      <c r="B7" s="24" t="s">
        <v>10</v>
      </c>
      <c r="C7" s="17">
        <v>10426</v>
      </c>
      <c r="D7" s="18">
        <v>2613</v>
      </c>
      <c r="E7" s="19">
        <f t="shared" si="0"/>
        <v>25.062344139650872</v>
      </c>
      <c r="F7" s="20"/>
      <c r="G7" s="27"/>
      <c r="H7" s="21"/>
      <c r="I7" s="20">
        <v>154</v>
      </c>
      <c r="J7" s="18"/>
      <c r="K7" s="22">
        <f t="shared" si="1"/>
        <v>0</v>
      </c>
      <c r="L7" s="23"/>
    </row>
    <row r="8" spans="1:22" ht="27.95" customHeight="1" x14ac:dyDescent="0.2">
      <c r="A8" s="15">
        <v>5</v>
      </c>
      <c r="B8" s="16" t="s">
        <v>11</v>
      </c>
      <c r="C8" s="17">
        <v>1804</v>
      </c>
      <c r="D8" s="18">
        <v>457</v>
      </c>
      <c r="E8" s="19">
        <f t="shared" si="0"/>
        <v>25.332594235033255</v>
      </c>
      <c r="F8" s="20"/>
      <c r="G8" s="18"/>
      <c r="H8" s="21"/>
      <c r="I8" s="20">
        <v>20</v>
      </c>
      <c r="J8" s="18">
        <v>4</v>
      </c>
      <c r="K8" s="22">
        <f t="shared" si="1"/>
        <v>20</v>
      </c>
    </row>
    <row r="9" spans="1:22" ht="24.75" customHeight="1" x14ac:dyDescent="0.2">
      <c r="A9" s="15">
        <v>6</v>
      </c>
      <c r="B9" s="16" t="s">
        <v>12</v>
      </c>
      <c r="C9" s="17">
        <v>5412</v>
      </c>
      <c r="D9" s="18">
        <v>2111</v>
      </c>
      <c r="E9" s="19">
        <f t="shared" si="0"/>
        <v>39.005912786400593</v>
      </c>
      <c r="F9" s="20">
        <v>93</v>
      </c>
      <c r="G9" s="18">
        <v>47</v>
      </c>
      <c r="H9" s="21">
        <f t="shared" si="2"/>
        <v>50.537634408602152</v>
      </c>
      <c r="I9" s="20">
        <v>148</v>
      </c>
      <c r="J9" s="18">
        <v>33</v>
      </c>
      <c r="K9" s="22">
        <f t="shared" si="1"/>
        <v>22.297297297297298</v>
      </c>
    </row>
    <row r="10" spans="1:22" ht="24" customHeight="1" x14ac:dyDescent="0.2">
      <c r="A10" s="15">
        <v>7</v>
      </c>
      <c r="B10" s="16" t="s">
        <v>13</v>
      </c>
      <c r="C10" s="17">
        <v>6797</v>
      </c>
      <c r="D10" s="18">
        <v>1623</v>
      </c>
      <c r="E10" s="19">
        <f t="shared" si="0"/>
        <v>23.878181550684126</v>
      </c>
      <c r="F10" s="20">
        <v>100</v>
      </c>
      <c r="G10" s="18">
        <v>105</v>
      </c>
      <c r="H10" s="21">
        <f t="shared" si="2"/>
        <v>105</v>
      </c>
      <c r="I10" s="20">
        <v>118</v>
      </c>
      <c r="J10" s="18">
        <v>82</v>
      </c>
      <c r="K10" s="22">
        <f>J10/I10*100</f>
        <v>69.491525423728817</v>
      </c>
      <c r="L10" s="28"/>
    </row>
    <row r="11" spans="1:22" ht="24.75" customHeight="1" x14ac:dyDescent="0.2">
      <c r="A11" s="15">
        <v>8</v>
      </c>
      <c r="B11" s="16" t="s">
        <v>14</v>
      </c>
      <c r="C11" s="17">
        <v>4000</v>
      </c>
      <c r="D11" s="18">
        <v>1290</v>
      </c>
      <c r="E11" s="19">
        <f t="shared" si="0"/>
        <v>32.25</v>
      </c>
      <c r="F11" s="20">
        <v>219</v>
      </c>
      <c r="G11" s="18">
        <v>11</v>
      </c>
      <c r="H11" s="21">
        <f t="shared" si="2"/>
        <v>5.0228310502283104</v>
      </c>
      <c r="I11" s="20">
        <v>156</v>
      </c>
      <c r="J11" s="18">
        <v>2</v>
      </c>
      <c r="K11" s="22">
        <f t="shared" ref="K11:K18" si="3">J11/I11*100</f>
        <v>1.2820512820512819</v>
      </c>
      <c r="L11" s="29"/>
    </row>
    <row r="12" spans="1:22" ht="24" customHeight="1" x14ac:dyDescent="0.2">
      <c r="A12" s="15">
        <v>9</v>
      </c>
      <c r="B12" s="16" t="s">
        <v>15</v>
      </c>
      <c r="C12" s="17">
        <v>2652</v>
      </c>
      <c r="D12" s="18">
        <v>664</v>
      </c>
      <c r="E12" s="19">
        <f t="shared" si="0"/>
        <v>25.037707390648567</v>
      </c>
      <c r="F12" s="20"/>
      <c r="G12" s="45"/>
      <c r="H12" s="21"/>
      <c r="I12" s="20">
        <v>68</v>
      </c>
      <c r="J12" s="26">
        <v>28</v>
      </c>
      <c r="K12" s="22">
        <f t="shared" si="3"/>
        <v>41.17647058823529</v>
      </c>
      <c r="L12" s="46"/>
    </row>
    <row r="13" spans="1:22" ht="24" customHeight="1" x14ac:dyDescent="0.2">
      <c r="A13" s="15">
        <v>10</v>
      </c>
      <c r="B13" s="16" t="s">
        <v>16</v>
      </c>
      <c r="C13" s="17">
        <v>5052</v>
      </c>
      <c r="D13" s="18">
        <v>753</v>
      </c>
      <c r="E13" s="19">
        <f t="shared" si="0"/>
        <v>14.904988123515439</v>
      </c>
      <c r="F13" s="20">
        <v>55</v>
      </c>
      <c r="G13" s="18">
        <v>28</v>
      </c>
      <c r="H13" s="21">
        <f t="shared" si="2"/>
        <v>50.909090909090907</v>
      </c>
      <c r="I13" s="20">
        <v>83</v>
      </c>
      <c r="J13" s="18">
        <v>68</v>
      </c>
      <c r="K13" s="30">
        <f t="shared" si="3"/>
        <v>81.92771084337349</v>
      </c>
      <c r="L13" s="23"/>
    </row>
    <row r="14" spans="1:22" ht="24" customHeight="1" x14ac:dyDescent="0.2">
      <c r="A14" s="15">
        <v>11</v>
      </c>
      <c r="B14" s="16" t="s">
        <v>17</v>
      </c>
      <c r="C14" s="17">
        <v>8803</v>
      </c>
      <c r="D14" s="18">
        <v>1929</v>
      </c>
      <c r="E14" s="19">
        <f t="shared" si="0"/>
        <v>21.912984209928432</v>
      </c>
      <c r="F14" s="20">
        <v>177</v>
      </c>
      <c r="G14" s="18">
        <v>30</v>
      </c>
      <c r="H14" s="21">
        <f t="shared" si="2"/>
        <v>16.949152542372879</v>
      </c>
      <c r="I14" s="20">
        <v>100</v>
      </c>
      <c r="J14" s="18">
        <v>35</v>
      </c>
      <c r="K14" s="22">
        <f t="shared" si="3"/>
        <v>35</v>
      </c>
    </row>
    <row r="15" spans="1:22" ht="27.95" customHeight="1" x14ac:dyDescent="0.2">
      <c r="A15" s="15">
        <v>12</v>
      </c>
      <c r="B15" s="24" t="s">
        <v>18</v>
      </c>
      <c r="C15" s="17">
        <v>13196</v>
      </c>
      <c r="D15" s="26">
        <v>3412</v>
      </c>
      <c r="E15" s="19">
        <f t="shared" si="0"/>
        <v>25.856320096999092</v>
      </c>
      <c r="F15" s="20">
        <v>130</v>
      </c>
      <c r="G15" s="26"/>
      <c r="H15" s="21">
        <f t="shared" si="2"/>
        <v>0</v>
      </c>
      <c r="I15" s="20">
        <v>101</v>
      </c>
      <c r="J15" s="18">
        <v>101</v>
      </c>
      <c r="K15" s="22">
        <f t="shared" si="3"/>
        <v>100</v>
      </c>
      <c r="L15" s="53"/>
    </row>
    <row r="16" spans="1:22" ht="25.5" customHeight="1" x14ac:dyDescent="0.2">
      <c r="A16" s="15">
        <v>13</v>
      </c>
      <c r="B16" s="24" t="s">
        <v>24</v>
      </c>
      <c r="C16" s="17">
        <v>58000</v>
      </c>
      <c r="D16" s="18">
        <v>11743</v>
      </c>
      <c r="E16" s="19">
        <f t="shared" si="0"/>
        <v>20.24655172413793</v>
      </c>
      <c r="F16" s="20">
        <v>311</v>
      </c>
      <c r="G16" s="26">
        <v>154</v>
      </c>
      <c r="H16" s="21">
        <f t="shared" si="2"/>
        <v>49.517684887459808</v>
      </c>
      <c r="I16" s="20">
        <v>359</v>
      </c>
      <c r="J16" s="18"/>
      <c r="K16" s="22">
        <f t="shared" si="3"/>
        <v>0</v>
      </c>
      <c r="L16" s="51"/>
    </row>
    <row r="17" spans="1:12" ht="27.95" customHeight="1" x14ac:dyDescent="0.2">
      <c r="A17" s="15">
        <v>14</v>
      </c>
      <c r="B17" s="16" t="s">
        <v>19</v>
      </c>
      <c r="C17" s="17">
        <v>2550</v>
      </c>
      <c r="D17" s="18">
        <v>607</v>
      </c>
      <c r="E17" s="19">
        <f t="shared" si="0"/>
        <v>23.803921568627452</v>
      </c>
      <c r="F17" s="20"/>
      <c r="G17" s="56">
        <v>3</v>
      </c>
      <c r="H17" s="21"/>
      <c r="I17" s="20">
        <v>36</v>
      </c>
      <c r="J17" s="18">
        <v>33</v>
      </c>
      <c r="K17" s="22">
        <f t="shared" si="3"/>
        <v>91.666666666666657</v>
      </c>
      <c r="L17" s="57" t="s">
        <v>35</v>
      </c>
    </row>
    <row r="18" spans="1:12" ht="24" customHeight="1" x14ac:dyDescent="0.2">
      <c r="A18" s="15">
        <v>15</v>
      </c>
      <c r="B18" s="16" t="s">
        <v>20</v>
      </c>
      <c r="C18" s="17">
        <v>1550</v>
      </c>
      <c r="D18" s="18">
        <v>543</v>
      </c>
      <c r="E18" s="19">
        <f>D18/C18*100</f>
        <v>35.032258064516128</v>
      </c>
      <c r="F18" s="20">
        <v>6</v>
      </c>
      <c r="G18" s="18">
        <v>6</v>
      </c>
      <c r="H18" s="21">
        <f t="shared" si="2"/>
        <v>100</v>
      </c>
      <c r="I18" s="20">
        <v>22</v>
      </c>
      <c r="J18" s="18">
        <v>16</v>
      </c>
      <c r="K18" s="22">
        <f t="shared" si="3"/>
        <v>72.727272727272734</v>
      </c>
      <c r="L18" s="44"/>
    </row>
    <row r="19" spans="1:12" ht="27.95" customHeight="1" thickBot="1" x14ac:dyDescent="0.25">
      <c r="A19" s="31">
        <v>16</v>
      </c>
      <c r="B19" s="32" t="s">
        <v>21</v>
      </c>
      <c r="C19" s="33">
        <v>1500</v>
      </c>
      <c r="D19" s="58">
        <v>17</v>
      </c>
      <c r="E19" s="35">
        <f t="shared" si="0"/>
        <v>1.1333333333333333</v>
      </c>
      <c r="F19" s="36"/>
      <c r="G19" s="34"/>
      <c r="H19" s="48"/>
      <c r="I19" s="36"/>
      <c r="J19" s="34"/>
      <c r="K19" s="37"/>
      <c r="L19" s="57" t="s">
        <v>36</v>
      </c>
    </row>
    <row r="20" spans="1:12" ht="21.75" customHeight="1" thickBot="1" x14ac:dyDescent="0.25">
      <c r="A20" s="38"/>
      <c r="B20" s="39" t="s">
        <v>22</v>
      </c>
      <c r="C20" s="50">
        <f>SUM(C4:C19)</f>
        <v>145112</v>
      </c>
      <c r="D20" s="40">
        <f>SUM(D4:D19)</f>
        <v>33609</v>
      </c>
      <c r="E20" s="41">
        <f t="shared" si="0"/>
        <v>23.160731021555765</v>
      </c>
      <c r="F20" s="49">
        <f>SUM(F4:F19)</f>
        <v>1266</v>
      </c>
      <c r="G20" s="42">
        <f>SUM(G4:G18)</f>
        <v>421</v>
      </c>
      <c r="H20" s="43">
        <f>G20/F20*100</f>
        <v>33.254344391785153</v>
      </c>
      <c r="I20" s="49">
        <f>SUM(I4:I19)</f>
        <v>1669</v>
      </c>
      <c r="J20" s="42">
        <f>SUM(J4:J18)</f>
        <v>407</v>
      </c>
      <c r="K20" s="43">
        <f>J20/I20*100</f>
        <v>24.3858597962852</v>
      </c>
    </row>
    <row r="21" spans="1:12" x14ac:dyDescent="0.2">
      <c r="B21" s="2"/>
      <c r="D21" s="2"/>
    </row>
    <row r="22" spans="1:12" ht="28.5" customHeight="1" x14ac:dyDescent="0.2">
      <c r="B22" s="65" t="s">
        <v>27</v>
      </c>
      <c r="C22" s="66"/>
      <c r="D22" s="66"/>
      <c r="E22" s="66"/>
      <c r="F22" s="66"/>
      <c r="G22" s="66"/>
      <c r="H22" s="66"/>
      <c r="I22" s="66"/>
      <c r="J22" s="66"/>
      <c r="K22" s="66"/>
    </row>
    <row r="23" spans="1:12" ht="17.25" customHeight="1" x14ac:dyDescent="0.2">
      <c r="B23" s="67" t="s">
        <v>26</v>
      </c>
      <c r="C23" s="68"/>
      <c r="D23" s="68"/>
      <c r="E23" s="68"/>
      <c r="F23" s="68"/>
      <c r="G23" s="68"/>
      <c r="H23" s="68"/>
      <c r="I23" s="68"/>
      <c r="J23" s="68"/>
      <c r="K23" s="68"/>
    </row>
    <row r="24" spans="1:12" ht="17.25" customHeight="1" x14ac:dyDescent="0.2">
      <c r="B24" s="55"/>
      <c r="C24" s="54"/>
      <c r="D24" s="54"/>
      <c r="E24" s="54"/>
      <c r="F24" s="54"/>
      <c r="G24" s="54"/>
      <c r="H24" s="54"/>
      <c r="I24" s="54"/>
      <c r="J24" s="54"/>
      <c r="K24" s="54"/>
    </row>
    <row r="25" spans="1:12" ht="30" customHeight="1" x14ac:dyDescent="0.2">
      <c r="B25" s="65" t="s">
        <v>29</v>
      </c>
      <c r="C25" s="66"/>
      <c r="D25" s="66"/>
      <c r="E25" s="66"/>
      <c r="F25" s="66"/>
      <c r="G25" s="66"/>
      <c r="H25" s="66"/>
      <c r="I25" s="66"/>
      <c r="J25" s="66"/>
      <c r="K25" s="66"/>
    </row>
    <row r="26" spans="1:12" ht="15" customHeight="1" x14ac:dyDescent="0.2">
      <c r="B26" s="69" t="s">
        <v>23</v>
      </c>
      <c r="C26" s="69"/>
      <c r="D26" s="69"/>
      <c r="E26" s="69"/>
      <c r="F26" s="69"/>
      <c r="G26" s="69"/>
      <c r="H26" s="69"/>
      <c r="I26" s="69"/>
      <c r="J26" s="69"/>
      <c r="K26" s="69"/>
    </row>
  </sheetData>
  <mergeCells count="10">
    <mergeCell ref="A2:A3"/>
    <mergeCell ref="B2:B3"/>
    <mergeCell ref="C2:E2"/>
    <mergeCell ref="F2:H2"/>
    <mergeCell ref="I2:K2"/>
    <mergeCell ref="B22:K22"/>
    <mergeCell ref="B23:K23"/>
    <mergeCell ref="B25:K25"/>
    <mergeCell ref="B26:K26"/>
    <mergeCell ref="B1:K1"/>
  </mergeCells>
  <hyperlinks>
    <hyperlink ref="B26" r:id="rId1" xr:uid="{2517B3CF-017F-4DCF-9D6B-BE66CF1F8FD5}"/>
    <hyperlink ref="B23" r:id="rId2" xr:uid="{B2E8AEFA-26FF-4294-88F2-822E53D378CE}"/>
  </hyperlinks>
  <pageMargins left="0.7" right="0.7" top="0.75" bottom="0.75" header="0.3" footer="0.3"/>
  <pageSetup paperSize="9" orientation="portrait" verticalDpi="0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7F3CC-D157-4500-B9D3-FC9F935CBD65}">
  <sheetPr>
    <tabColor rgb="FFFFFF00"/>
  </sheetPr>
  <dimension ref="A1:V26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9.7109375" style="3" customWidth="1"/>
    <col min="13" max="16384" width="9.140625" style="3"/>
  </cols>
  <sheetData>
    <row r="1" spans="1:22" ht="33" customHeight="1" thickBot="1" x14ac:dyDescent="0.25">
      <c r="A1" s="1"/>
      <c r="B1" s="70" t="s">
        <v>38</v>
      </c>
      <c r="C1" s="71"/>
      <c r="D1" s="71"/>
      <c r="E1" s="71"/>
      <c r="F1" s="71"/>
      <c r="G1" s="71"/>
      <c r="H1" s="71"/>
      <c r="I1" s="71"/>
      <c r="J1" s="71"/>
      <c r="K1" s="72"/>
      <c r="L1" s="2"/>
    </row>
    <row r="2" spans="1:22" ht="69" customHeight="1" thickBot="1" x14ac:dyDescent="0.25">
      <c r="A2" s="73" t="s">
        <v>4</v>
      </c>
      <c r="B2" s="75" t="s">
        <v>0</v>
      </c>
      <c r="C2" s="77" t="s">
        <v>1</v>
      </c>
      <c r="D2" s="78"/>
      <c r="E2" s="79"/>
      <c r="F2" s="80" t="s">
        <v>2</v>
      </c>
      <c r="G2" s="81"/>
      <c r="H2" s="82"/>
      <c r="I2" s="80" t="s">
        <v>3</v>
      </c>
      <c r="J2" s="81"/>
      <c r="K2" s="82"/>
      <c r="L2" s="52"/>
      <c r="M2" s="4"/>
      <c r="N2" s="4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4"/>
      <c r="B3" s="76"/>
      <c r="C3" s="5" t="s">
        <v>25</v>
      </c>
      <c r="D3" s="5" t="s">
        <v>5</v>
      </c>
      <c r="E3" s="5" t="s">
        <v>6</v>
      </c>
      <c r="F3" s="5" t="s">
        <v>25</v>
      </c>
      <c r="G3" s="5" t="s">
        <v>5</v>
      </c>
      <c r="H3" s="5" t="s">
        <v>6</v>
      </c>
      <c r="I3" s="5" t="s">
        <v>25</v>
      </c>
      <c r="J3" s="5" t="s">
        <v>5</v>
      </c>
      <c r="K3" s="5" t="s">
        <v>6</v>
      </c>
      <c r="M3" s="6"/>
      <c r="N3" s="6"/>
    </row>
    <row r="4" spans="1:22" ht="29.25" customHeight="1" x14ac:dyDescent="0.2">
      <c r="A4" s="7">
        <v>1</v>
      </c>
      <c r="B4" s="8" t="s">
        <v>7</v>
      </c>
      <c r="C4" s="9">
        <v>3050</v>
      </c>
      <c r="D4" s="10">
        <v>627</v>
      </c>
      <c r="E4" s="11">
        <f t="shared" ref="E4:E20" si="0">D4/C4*100</f>
        <v>20.557377049180328</v>
      </c>
      <c r="F4" s="12">
        <v>10</v>
      </c>
      <c r="G4" s="10"/>
      <c r="H4" s="47">
        <f>G4/F4*100</f>
        <v>0</v>
      </c>
      <c r="I4" s="12">
        <v>52</v>
      </c>
      <c r="J4" s="10">
        <v>4</v>
      </c>
      <c r="K4" s="13">
        <f t="shared" ref="K4:K9" si="1">J4/I4*100</f>
        <v>7.6923076923076925</v>
      </c>
      <c r="L4" s="14"/>
    </row>
    <row r="5" spans="1:22" ht="27.95" customHeight="1" x14ac:dyDescent="0.2">
      <c r="A5" s="15">
        <v>2</v>
      </c>
      <c r="B5" s="16" t="s">
        <v>8</v>
      </c>
      <c r="C5" s="17">
        <v>12820</v>
      </c>
      <c r="D5" s="18">
        <v>3285</v>
      </c>
      <c r="E5" s="19">
        <f t="shared" si="0"/>
        <v>25.624024960998437</v>
      </c>
      <c r="F5" s="20">
        <v>84</v>
      </c>
      <c r="G5" s="18"/>
      <c r="H5" s="21">
        <f t="shared" ref="H5:H18" si="2">G5/F5*100</f>
        <v>0</v>
      </c>
      <c r="I5" s="20">
        <v>117</v>
      </c>
      <c r="J5" s="18">
        <v>1</v>
      </c>
      <c r="K5" s="22">
        <f t="shared" si="1"/>
        <v>0.85470085470085477</v>
      </c>
      <c r="L5" s="23"/>
    </row>
    <row r="6" spans="1:22" ht="27.95" customHeight="1" x14ac:dyDescent="0.2">
      <c r="A6" s="15">
        <v>3</v>
      </c>
      <c r="B6" s="24" t="s">
        <v>9</v>
      </c>
      <c r="C6" s="17">
        <v>7500</v>
      </c>
      <c r="D6" s="25">
        <v>1935</v>
      </c>
      <c r="E6" s="19">
        <f t="shared" si="0"/>
        <v>25.8</v>
      </c>
      <c r="F6" s="20">
        <v>81</v>
      </c>
      <c r="G6" s="26">
        <v>37</v>
      </c>
      <c r="H6" s="21">
        <f t="shared" si="2"/>
        <v>45.679012345679013</v>
      </c>
      <c r="I6" s="20">
        <v>135</v>
      </c>
      <c r="J6" s="18"/>
      <c r="K6" s="22">
        <f t="shared" si="1"/>
        <v>0</v>
      </c>
      <c r="L6" s="51"/>
    </row>
    <row r="7" spans="1:22" ht="27.95" customHeight="1" x14ac:dyDescent="0.2">
      <c r="A7" s="15">
        <v>4</v>
      </c>
      <c r="B7" s="24" t="s">
        <v>10</v>
      </c>
      <c r="C7" s="17">
        <v>10426</v>
      </c>
      <c r="D7" s="18">
        <v>2613</v>
      </c>
      <c r="E7" s="19">
        <f t="shared" si="0"/>
        <v>25.062344139650872</v>
      </c>
      <c r="F7" s="20"/>
      <c r="G7" s="27"/>
      <c r="H7" s="21"/>
      <c r="I7" s="20">
        <v>154</v>
      </c>
      <c r="J7" s="18"/>
      <c r="K7" s="22">
        <f t="shared" si="1"/>
        <v>0</v>
      </c>
      <c r="L7" s="23"/>
    </row>
    <row r="8" spans="1:22" ht="27.95" customHeight="1" x14ac:dyDescent="0.2">
      <c r="A8" s="15">
        <v>5</v>
      </c>
      <c r="B8" s="16" t="s">
        <v>11</v>
      </c>
      <c r="C8" s="17">
        <v>1804</v>
      </c>
      <c r="D8" s="18">
        <v>457</v>
      </c>
      <c r="E8" s="19">
        <f t="shared" si="0"/>
        <v>25.332594235033255</v>
      </c>
      <c r="F8" s="20"/>
      <c r="G8" s="18"/>
      <c r="H8" s="21"/>
      <c r="I8" s="20">
        <v>20</v>
      </c>
      <c r="J8" s="18">
        <v>4</v>
      </c>
      <c r="K8" s="22">
        <f t="shared" si="1"/>
        <v>20</v>
      </c>
    </row>
    <row r="9" spans="1:22" ht="24.75" customHeight="1" x14ac:dyDescent="0.2">
      <c r="A9" s="15">
        <v>6</v>
      </c>
      <c r="B9" s="16" t="s">
        <v>12</v>
      </c>
      <c r="C9" s="60">
        <v>7373</v>
      </c>
      <c r="D9" s="18">
        <v>2111</v>
      </c>
      <c r="E9" s="19">
        <f t="shared" si="0"/>
        <v>28.631493286314935</v>
      </c>
      <c r="F9" s="20">
        <v>93</v>
      </c>
      <c r="G9" s="18">
        <v>47</v>
      </c>
      <c r="H9" s="21">
        <f t="shared" si="2"/>
        <v>50.537634408602152</v>
      </c>
      <c r="I9" s="20">
        <v>148</v>
      </c>
      <c r="J9" s="18">
        <v>33</v>
      </c>
      <c r="K9" s="22">
        <f t="shared" si="1"/>
        <v>22.297297297297298</v>
      </c>
    </row>
    <row r="10" spans="1:22" ht="24" customHeight="1" x14ac:dyDescent="0.2">
      <c r="A10" s="15">
        <v>7</v>
      </c>
      <c r="B10" s="16" t="s">
        <v>13</v>
      </c>
      <c r="C10" s="17">
        <v>6797</v>
      </c>
      <c r="D10" s="18">
        <v>1623</v>
      </c>
      <c r="E10" s="19">
        <f t="shared" si="0"/>
        <v>23.878181550684126</v>
      </c>
      <c r="F10" s="20">
        <v>100</v>
      </c>
      <c r="G10" s="18">
        <v>105</v>
      </c>
      <c r="H10" s="21">
        <f t="shared" si="2"/>
        <v>105</v>
      </c>
      <c r="I10" s="20">
        <v>118</v>
      </c>
      <c r="J10" s="18">
        <v>82</v>
      </c>
      <c r="K10" s="22">
        <f>J10/I10*100</f>
        <v>69.491525423728817</v>
      </c>
      <c r="L10" s="28"/>
    </row>
    <row r="11" spans="1:22" ht="24.75" customHeight="1" x14ac:dyDescent="0.2">
      <c r="A11" s="15">
        <v>8</v>
      </c>
      <c r="B11" s="16" t="s">
        <v>14</v>
      </c>
      <c r="C11" s="17">
        <v>4000</v>
      </c>
      <c r="D11" s="18">
        <v>1290</v>
      </c>
      <c r="E11" s="19">
        <f t="shared" si="0"/>
        <v>32.25</v>
      </c>
      <c r="F11" s="20">
        <v>219</v>
      </c>
      <c r="G11" s="18">
        <v>11</v>
      </c>
      <c r="H11" s="21">
        <f t="shared" si="2"/>
        <v>5.0228310502283104</v>
      </c>
      <c r="I11" s="20">
        <v>156</v>
      </c>
      <c r="J11" s="18">
        <v>2</v>
      </c>
      <c r="K11" s="22">
        <f t="shared" ref="K11:K18" si="3">J11/I11*100</f>
        <v>1.2820512820512819</v>
      </c>
      <c r="L11" s="29"/>
    </row>
    <row r="12" spans="1:22" ht="24" customHeight="1" x14ac:dyDescent="0.2">
      <c r="A12" s="15">
        <v>9</v>
      </c>
      <c r="B12" s="16" t="s">
        <v>15</v>
      </c>
      <c r="C12" s="17">
        <v>2652</v>
      </c>
      <c r="D12" s="18">
        <v>664</v>
      </c>
      <c r="E12" s="19">
        <f t="shared" si="0"/>
        <v>25.037707390648567</v>
      </c>
      <c r="F12" s="20"/>
      <c r="G12" s="45"/>
      <c r="H12" s="21"/>
      <c r="I12" s="20">
        <v>68</v>
      </c>
      <c r="J12" s="26">
        <v>28</v>
      </c>
      <c r="K12" s="22">
        <f t="shared" si="3"/>
        <v>41.17647058823529</v>
      </c>
      <c r="L12" s="46"/>
    </row>
    <row r="13" spans="1:22" ht="24" customHeight="1" x14ac:dyDescent="0.2">
      <c r="A13" s="15">
        <v>10</v>
      </c>
      <c r="B13" s="16" t="s">
        <v>16</v>
      </c>
      <c r="C13" s="60">
        <v>4722</v>
      </c>
      <c r="D13" s="18">
        <v>753</v>
      </c>
      <c r="E13" s="19">
        <f t="shared" si="0"/>
        <v>15.946632782719186</v>
      </c>
      <c r="F13" s="20">
        <v>55</v>
      </c>
      <c r="G13" s="18">
        <v>28</v>
      </c>
      <c r="H13" s="21">
        <f t="shared" si="2"/>
        <v>50.909090909090907</v>
      </c>
      <c r="I13" s="20">
        <v>83</v>
      </c>
      <c r="J13" s="18">
        <v>68</v>
      </c>
      <c r="K13" s="30">
        <f t="shared" si="3"/>
        <v>81.92771084337349</v>
      </c>
      <c r="L13" s="23"/>
    </row>
    <row r="14" spans="1:22" ht="24" customHeight="1" x14ac:dyDescent="0.2">
      <c r="A14" s="15">
        <v>11</v>
      </c>
      <c r="B14" s="16" t="s">
        <v>17</v>
      </c>
      <c r="C14" s="17">
        <v>8803</v>
      </c>
      <c r="D14" s="18">
        <v>1929</v>
      </c>
      <c r="E14" s="19">
        <f t="shared" si="0"/>
        <v>21.912984209928432</v>
      </c>
      <c r="F14" s="20">
        <v>177</v>
      </c>
      <c r="G14" s="18">
        <v>30</v>
      </c>
      <c r="H14" s="21">
        <f t="shared" si="2"/>
        <v>16.949152542372879</v>
      </c>
      <c r="I14" s="20">
        <v>100</v>
      </c>
      <c r="J14" s="18">
        <v>35</v>
      </c>
      <c r="K14" s="22">
        <f t="shared" si="3"/>
        <v>35</v>
      </c>
    </row>
    <row r="15" spans="1:22" ht="27.95" customHeight="1" x14ac:dyDescent="0.2">
      <c r="A15" s="15">
        <v>12</v>
      </c>
      <c r="B15" s="24" t="s">
        <v>18</v>
      </c>
      <c r="C15" s="17">
        <v>13196</v>
      </c>
      <c r="D15" s="26">
        <v>3412</v>
      </c>
      <c r="E15" s="19">
        <f t="shared" si="0"/>
        <v>25.856320096999092</v>
      </c>
      <c r="F15" s="20">
        <v>130</v>
      </c>
      <c r="G15" s="26"/>
      <c r="H15" s="21">
        <f t="shared" si="2"/>
        <v>0</v>
      </c>
      <c r="I15" s="20">
        <v>101</v>
      </c>
      <c r="J15" s="18">
        <v>101</v>
      </c>
      <c r="K15" s="22">
        <f t="shared" si="3"/>
        <v>100</v>
      </c>
      <c r="L15" s="53"/>
    </row>
    <row r="16" spans="1:22" ht="25.5" customHeight="1" x14ac:dyDescent="0.2">
      <c r="A16" s="15">
        <v>13</v>
      </c>
      <c r="B16" s="24" t="s">
        <v>24</v>
      </c>
      <c r="C16" s="17">
        <v>58000</v>
      </c>
      <c r="D16" s="18">
        <v>11743</v>
      </c>
      <c r="E16" s="19">
        <f t="shared" si="0"/>
        <v>20.24655172413793</v>
      </c>
      <c r="F16" s="20">
        <v>311</v>
      </c>
      <c r="G16" s="26">
        <v>154</v>
      </c>
      <c r="H16" s="21">
        <f t="shared" si="2"/>
        <v>49.517684887459808</v>
      </c>
      <c r="I16" s="20">
        <v>359</v>
      </c>
      <c r="J16" s="18"/>
      <c r="K16" s="22">
        <f t="shared" si="3"/>
        <v>0</v>
      </c>
      <c r="L16" s="51"/>
    </row>
    <row r="17" spans="1:12" ht="27.95" customHeight="1" x14ac:dyDescent="0.2">
      <c r="A17" s="15">
        <v>14</v>
      </c>
      <c r="B17" s="16" t="s">
        <v>19</v>
      </c>
      <c r="C17" s="17">
        <v>2550</v>
      </c>
      <c r="D17" s="18">
        <v>607</v>
      </c>
      <c r="E17" s="19">
        <f t="shared" si="0"/>
        <v>23.803921568627452</v>
      </c>
      <c r="F17" s="20"/>
      <c r="G17" s="18"/>
      <c r="H17" s="21"/>
      <c r="I17" s="20">
        <v>36</v>
      </c>
      <c r="J17" s="18">
        <v>33</v>
      </c>
      <c r="K17" s="22">
        <f t="shared" si="3"/>
        <v>91.666666666666657</v>
      </c>
      <c r="L17" s="23"/>
    </row>
    <row r="18" spans="1:12" ht="24" customHeight="1" x14ac:dyDescent="0.2">
      <c r="A18" s="15">
        <v>15</v>
      </c>
      <c r="B18" s="16" t="s">
        <v>20</v>
      </c>
      <c r="C18" s="17">
        <v>1550</v>
      </c>
      <c r="D18" s="18">
        <v>543</v>
      </c>
      <c r="E18" s="19">
        <f>D18/C18*100</f>
        <v>35.032258064516128</v>
      </c>
      <c r="F18" s="59">
        <v>7</v>
      </c>
      <c r="G18" s="18">
        <v>6</v>
      </c>
      <c r="H18" s="21">
        <f t="shared" si="2"/>
        <v>85.714285714285708</v>
      </c>
      <c r="I18" s="59">
        <v>21</v>
      </c>
      <c r="J18" s="18">
        <v>16</v>
      </c>
      <c r="K18" s="22">
        <f t="shared" si="3"/>
        <v>76.19047619047619</v>
      </c>
      <c r="L18" s="44"/>
    </row>
    <row r="19" spans="1:12" ht="27.95" customHeight="1" thickBot="1" x14ac:dyDescent="0.25">
      <c r="A19" s="31">
        <v>16</v>
      </c>
      <c r="B19" s="32" t="s">
        <v>21</v>
      </c>
      <c r="C19" s="33">
        <v>1500</v>
      </c>
      <c r="D19" s="34">
        <v>17</v>
      </c>
      <c r="E19" s="35">
        <f t="shared" si="0"/>
        <v>1.1333333333333333</v>
      </c>
      <c r="F19" s="36"/>
      <c r="G19" s="34"/>
      <c r="H19" s="48"/>
      <c r="I19" s="36"/>
      <c r="J19" s="34"/>
      <c r="K19" s="37"/>
      <c r="L19" s="23"/>
    </row>
    <row r="20" spans="1:12" ht="21.75" customHeight="1" thickBot="1" x14ac:dyDescent="0.25">
      <c r="A20" s="38"/>
      <c r="B20" s="39" t="s">
        <v>22</v>
      </c>
      <c r="C20" s="50">
        <f>SUM(C4:C19)</f>
        <v>146743</v>
      </c>
      <c r="D20" s="40">
        <f>SUM(D4:D19)</f>
        <v>33609</v>
      </c>
      <c r="E20" s="41">
        <f t="shared" si="0"/>
        <v>22.90330714241906</v>
      </c>
      <c r="F20" s="49">
        <f>SUM(F4:F19)</f>
        <v>1267</v>
      </c>
      <c r="G20" s="42">
        <f>SUM(G4:G18)</f>
        <v>418</v>
      </c>
      <c r="H20" s="43">
        <f>G20/F20*100</f>
        <v>32.991318074191</v>
      </c>
      <c r="I20" s="49">
        <f>SUM(I4:I19)</f>
        <v>1668</v>
      </c>
      <c r="J20" s="42">
        <f>SUM(J4:J18)</f>
        <v>407</v>
      </c>
      <c r="K20" s="43">
        <f>J20/I20*100</f>
        <v>24.400479616306956</v>
      </c>
    </row>
    <row r="21" spans="1:12" x14ac:dyDescent="0.2">
      <c r="B21" s="2"/>
      <c r="D21" s="2"/>
    </row>
    <row r="22" spans="1:12" ht="28.5" customHeight="1" x14ac:dyDescent="0.2">
      <c r="B22" s="65" t="s">
        <v>27</v>
      </c>
      <c r="C22" s="66"/>
      <c r="D22" s="66"/>
      <c r="E22" s="66"/>
      <c r="F22" s="66"/>
      <c r="G22" s="66"/>
      <c r="H22" s="66"/>
      <c r="I22" s="66"/>
      <c r="J22" s="66"/>
      <c r="K22" s="66"/>
    </row>
    <row r="23" spans="1:12" ht="17.25" customHeight="1" x14ac:dyDescent="0.2">
      <c r="B23" s="67" t="s">
        <v>26</v>
      </c>
      <c r="C23" s="68"/>
      <c r="D23" s="68"/>
      <c r="E23" s="68"/>
      <c r="F23" s="68"/>
      <c r="G23" s="68"/>
      <c r="H23" s="68"/>
      <c r="I23" s="68"/>
      <c r="J23" s="68"/>
      <c r="K23" s="68"/>
    </row>
    <row r="24" spans="1:12" ht="17.25" customHeight="1" x14ac:dyDescent="0.2">
      <c r="B24" s="55"/>
      <c r="C24" s="54"/>
      <c r="D24" s="54"/>
      <c r="E24" s="54"/>
      <c r="F24" s="54"/>
      <c r="G24" s="54"/>
      <c r="H24" s="54"/>
      <c r="I24" s="54"/>
      <c r="J24" s="54"/>
      <c r="K24" s="54"/>
    </row>
    <row r="25" spans="1:12" ht="30" customHeight="1" x14ac:dyDescent="0.2">
      <c r="B25" s="65" t="s">
        <v>29</v>
      </c>
      <c r="C25" s="66"/>
      <c r="D25" s="66"/>
      <c r="E25" s="66"/>
      <c r="F25" s="66"/>
      <c r="G25" s="66"/>
      <c r="H25" s="66"/>
      <c r="I25" s="66"/>
      <c r="J25" s="66"/>
      <c r="K25" s="66"/>
    </row>
    <row r="26" spans="1:12" ht="15" customHeight="1" x14ac:dyDescent="0.2">
      <c r="B26" s="69" t="s">
        <v>23</v>
      </c>
      <c r="C26" s="69"/>
      <c r="D26" s="69"/>
      <c r="E26" s="69"/>
      <c r="F26" s="69"/>
      <c r="G26" s="69"/>
      <c r="H26" s="69"/>
      <c r="I26" s="69"/>
      <c r="J26" s="69"/>
      <c r="K26" s="69"/>
    </row>
  </sheetData>
  <mergeCells count="10">
    <mergeCell ref="B22:K22"/>
    <mergeCell ref="B23:K23"/>
    <mergeCell ref="B25:K25"/>
    <mergeCell ref="B26:K26"/>
    <mergeCell ref="B1:K1"/>
    <mergeCell ref="A2:A3"/>
    <mergeCell ref="B2:B3"/>
    <mergeCell ref="C2:E2"/>
    <mergeCell ref="F2:H2"/>
    <mergeCell ref="I2:K2"/>
  </mergeCells>
  <hyperlinks>
    <hyperlink ref="B26" r:id="rId1" xr:uid="{C9FD7E71-63EE-4FAF-892F-189A0CF28730}"/>
    <hyperlink ref="B23" r:id="rId2" xr:uid="{AA5971D3-41D5-43A3-BC3C-90A784BB4370}"/>
  </hyperlinks>
  <pageMargins left="0.7" right="0.7" top="0.75" bottom="0.75" header="0.3" footer="0.3"/>
  <pageSetup paperSize="9" orientation="portrait" verticalDpi="0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CA1A7-384D-4DAE-8DE3-A323ACFEE427}">
  <dimension ref="A1:V26"/>
  <sheetViews>
    <sheetView zoomScaleNormal="100" workbookViewId="0">
      <selection activeCell="F2" sqref="F2:H2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9.7109375" style="3" customWidth="1"/>
    <col min="13" max="16384" width="9.140625" style="3"/>
  </cols>
  <sheetData>
    <row r="1" spans="1:22" ht="33" customHeight="1" thickBot="1" x14ac:dyDescent="0.25">
      <c r="A1" s="1"/>
      <c r="B1" s="70" t="s">
        <v>40</v>
      </c>
      <c r="C1" s="71"/>
      <c r="D1" s="71"/>
      <c r="E1" s="71"/>
      <c r="F1" s="71"/>
      <c r="G1" s="71"/>
      <c r="H1" s="71"/>
      <c r="I1" s="71"/>
      <c r="J1" s="71"/>
      <c r="K1" s="72"/>
      <c r="L1" s="2"/>
    </row>
    <row r="2" spans="1:22" ht="69" customHeight="1" thickBot="1" x14ac:dyDescent="0.25">
      <c r="A2" s="73" t="s">
        <v>4</v>
      </c>
      <c r="B2" s="75" t="s">
        <v>0</v>
      </c>
      <c r="C2" s="77" t="s">
        <v>1</v>
      </c>
      <c r="D2" s="78"/>
      <c r="E2" s="79"/>
      <c r="F2" s="80" t="s">
        <v>2</v>
      </c>
      <c r="G2" s="81"/>
      <c r="H2" s="82"/>
      <c r="I2" s="80" t="s">
        <v>3</v>
      </c>
      <c r="J2" s="81"/>
      <c r="K2" s="82"/>
      <c r="L2" s="52"/>
      <c r="M2" s="4"/>
      <c r="N2" s="4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4"/>
      <c r="B3" s="76"/>
      <c r="C3" s="5" t="s">
        <v>25</v>
      </c>
      <c r="D3" s="5" t="s">
        <v>5</v>
      </c>
      <c r="E3" s="5" t="s">
        <v>6</v>
      </c>
      <c r="F3" s="5" t="s">
        <v>25</v>
      </c>
      <c r="G3" s="5" t="s">
        <v>5</v>
      </c>
      <c r="H3" s="5" t="s">
        <v>6</v>
      </c>
      <c r="I3" s="5" t="s">
        <v>25</v>
      </c>
      <c r="J3" s="5" t="s">
        <v>5</v>
      </c>
      <c r="K3" s="5" t="s">
        <v>6</v>
      </c>
      <c r="M3" s="6"/>
      <c r="N3" s="6"/>
    </row>
    <row r="4" spans="1:22" ht="29.25" customHeight="1" x14ac:dyDescent="0.2">
      <c r="A4" s="7">
        <v>1</v>
      </c>
      <c r="B4" s="8" t="s">
        <v>7</v>
      </c>
      <c r="C4" s="9">
        <v>3050</v>
      </c>
      <c r="D4" s="10">
        <v>775</v>
      </c>
      <c r="E4" s="11">
        <f t="shared" ref="E4:E20" si="0">D4/C4*100</f>
        <v>25.409836065573771</v>
      </c>
      <c r="F4" s="12">
        <v>10</v>
      </c>
      <c r="G4" s="10"/>
      <c r="H4" s="47">
        <f>G4/F4*100</f>
        <v>0</v>
      </c>
      <c r="I4" s="12">
        <v>52</v>
      </c>
      <c r="J4" s="10">
        <v>30</v>
      </c>
      <c r="K4" s="13">
        <f t="shared" ref="K4:K9" si="1">J4/I4*100</f>
        <v>57.692307692307686</v>
      </c>
      <c r="L4" s="14"/>
    </row>
    <row r="5" spans="1:22" ht="27.95" customHeight="1" x14ac:dyDescent="0.2">
      <c r="A5" s="15">
        <v>2</v>
      </c>
      <c r="B5" s="16" t="s">
        <v>8</v>
      </c>
      <c r="C5" s="17">
        <v>12820</v>
      </c>
      <c r="D5" s="18">
        <v>4087</v>
      </c>
      <c r="E5" s="19">
        <f t="shared" si="0"/>
        <v>31.879875195007802</v>
      </c>
      <c r="F5" s="20">
        <v>84</v>
      </c>
      <c r="G5" s="18"/>
      <c r="H5" s="21">
        <f t="shared" ref="H5:H18" si="2">G5/F5*100</f>
        <v>0</v>
      </c>
      <c r="I5" s="20">
        <v>117</v>
      </c>
      <c r="J5" s="18">
        <v>10</v>
      </c>
      <c r="K5" s="22">
        <f t="shared" si="1"/>
        <v>8.5470085470085468</v>
      </c>
      <c r="L5" s="23"/>
    </row>
    <row r="6" spans="1:22" ht="27.95" customHeight="1" x14ac:dyDescent="0.2">
      <c r="A6" s="15">
        <v>3</v>
      </c>
      <c r="B6" s="24" t="s">
        <v>9</v>
      </c>
      <c r="C6" s="17">
        <v>7500</v>
      </c>
      <c r="D6" s="25">
        <v>2346</v>
      </c>
      <c r="E6" s="19">
        <f t="shared" si="0"/>
        <v>31.28</v>
      </c>
      <c r="F6" s="20">
        <v>81</v>
      </c>
      <c r="G6" s="26">
        <v>61</v>
      </c>
      <c r="H6" s="21">
        <f t="shared" si="2"/>
        <v>75.308641975308646</v>
      </c>
      <c r="I6" s="20">
        <v>135</v>
      </c>
      <c r="J6" s="18"/>
      <c r="K6" s="22">
        <f t="shared" si="1"/>
        <v>0</v>
      </c>
      <c r="L6" s="51"/>
    </row>
    <row r="7" spans="1:22" ht="27.95" customHeight="1" x14ac:dyDescent="0.2">
      <c r="A7" s="15">
        <v>4</v>
      </c>
      <c r="B7" s="24" t="s">
        <v>10</v>
      </c>
      <c r="C7" s="17">
        <v>10426</v>
      </c>
      <c r="D7" s="18">
        <v>3452</v>
      </c>
      <c r="E7" s="19">
        <f t="shared" si="0"/>
        <v>33.109533857663529</v>
      </c>
      <c r="F7" s="20"/>
      <c r="G7" s="27"/>
      <c r="H7" s="21"/>
      <c r="I7" s="20">
        <v>154</v>
      </c>
      <c r="J7" s="18"/>
      <c r="K7" s="22">
        <f t="shared" si="1"/>
        <v>0</v>
      </c>
      <c r="L7" s="23"/>
    </row>
    <row r="8" spans="1:22" ht="27.95" customHeight="1" x14ac:dyDescent="0.2">
      <c r="A8" s="15">
        <v>5</v>
      </c>
      <c r="B8" s="16" t="s">
        <v>11</v>
      </c>
      <c r="C8" s="17">
        <v>1804</v>
      </c>
      <c r="D8" s="18">
        <v>636</v>
      </c>
      <c r="E8" s="19">
        <f t="shared" si="0"/>
        <v>35.254988913525494</v>
      </c>
      <c r="F8" s="20"/>
      <c r="G8" s="18"/>
      <c r="H8" s="21"/>
      <c r="I8" s="20">
        <v>20</v>
      </c>
      <c r="J8" s="18">
        <v>4</v>
      </c>
      <c r="K8" s="22">
        <f t="shared" si="1"/>
        <v>20</v>
      </c>
    </row>
    <row r="9" spans="1:22" ht="24.75" customHeight="1" x14ac:dyDescent="0.2">
      <c r="A9" s="15">
        <v>6</v>
      </c>
      <c r="B9" s="16" t="s">
        <v>12</v>
      </c>
      <c r="C9" s="17">
        <v>7373</v>
      </c>
      <c r="D9" s="18">
        <v>2497</v>
      </c>
      <c r="E9" s="19">
        <f t="shared" si="0"/>
        <v>33.866811338668114</v>
      </c>
      <c r="F9" s="20">
        <v>93</v>
      </c>
      <c r="G9" s="18">
        <v>49</v>
      </c>
      <c r="H9" s="21">
        <f t="shared" si="2"/>
        <v>52.688172043010752</v>
      </c>
      <c r="I9" s="20">
        <v>148</v>
      </c>
      <c r="J9" s="18">
        <v>33</v>
      </c>
      <c r="K9" s="22">
        <f t="shared" si="1"/>
        <v>22.297297297297298</v>
      </c>
    </row>
    <row r="10" spans="1:22" ht="24" customHeight="1" x14ac:dyDescent="0.2">
      <c r="A10" s="15">
        <v>7</v>
      </c>
      <c r="B10" s="16" t="s">
        <v>13</v>
      </c>
      <c r="C10" s="17">
        <v>6797</v>
      </c>
      <c r="D10" s="18">
        <v>2004</v>
      </c>
      <c r="E10" s="19">
        <f t="shared" si="0"/>
        <v>29.483595703987053</v>
      </c>
      <c r="F10" s="20">
        <v>100</v>
      </c>
      <c r="G10" s="18">
        <v>105</v>
      </c>
      <c r="H10" s="21">
        <f t="shared" si="2"/>
        <v>105</v>
      </c>
      <c r="I10" s="20">
        <v>118</v>
      </c>
      <c r="J10" s="18">
        <v>82</v>
      </c>
      <c r="K10" s="22">
        <f>J10/I10*100</f>
        <v>69.491525423728817</v>
      </c>
      <c r="L10" s="28"/>
    </row>
    <row r="11" spans="1:22" ht="24.75" customHeight="1" x14ac:dyDescent="0.2">
      <c r="A11" s="15">
        <v>8</v>
      </c>
      <c r="B11" s="16" t="s">
        <v>14</v>
      </c>
      <c r="C11" s="17">
        <v>4000</v>
      </c>
      <c r="D11" s="18">
        <v>1662</v>
      </c>
      <c r="E11" s="19">
        <f t="shared" si="0"/>
        <v>41.55</v>
      </c>
      <c r="F11" s="20">
        <v>219</v>
      </c>
      <c r="G11" s="18">
        <v>17</v>
      </c>
      <c r="H11" s="21">
        <f t="shared" si="2"/>
        <v>7.7625570776255701</v>
      </c>
      <c r="I11" s="20">
        <v>156</v>
      </c>
      <c r="J11" s="18">
        <v>2</v>
      </c>
      <c r="K11" s="22">
        <f t="shared" ref="K11:K18" si="3">J11/I11*100</f>
        <v>1.2820512820512819</v>
      </c>
      <c r="L11" s="29"/>
    </row>
    <row r="12" spans="1:22" ht="24" customHeight="1" x14ac:dyDescent="0.2">
      <c r="A12" s="15">
        <v>9</v>
      </c>
      <c r="B12" s="16" t="s">
        <v>15</v>
      </c>
      <c r="C12" s="17">
        <v>2652</v>
      </c>
      <c r="D12" s="18">
        <v>943</v>
      </c>
      <c r="E12" s="19">
        <f t="shared" si="0"/>
        <v>35.558069381598791</v>
      </c>
      <c r="F12" s="20"/>
      <c r="G12" s="45"/>
      <c r="H12" s="21"/>
      <c r="I12" s="20">
        <v>68</v>
      </c>
      <c r="J12" s="26">
        <v>31</v>
      </c>
      <c r="K12" s="22">
        <f t="shared" si="3"/>
        <v>45.588235294117645</v>
      </c>
      <c r="L12" s="46"/>
    </row>
    <row r="13" spans="1:22" ht="24" customHeight="1" x14ac:dyDescent="0.2">
      <c r="A13" s="15">
        <v>10</v>
      </c>
      <c r="B13" s="16" t="s">
        <v>16</v>
      </c>
      <c r="C13" s="17">
        <v>4722</v>
      </c>
      <c r="D13" s="18">
        <v>1074</v>
      </c>
      <c r="E13" s="19">
        <f t="shared" si="0"/>
        <v>22.744599745870396</v>
      </c>
      <c r="F13" s="20">
        <v>55</v>
      </c>
      <c r="G13" s="18">
        <v>43</v>
      </c>
      <c r="H13" s="21">
        <f t="shared" si="2"/>
        <v>78.181818181818187</v>
      </c>
      <c r="I13" s="20">
        <v>83</v>
      </c>
      <c r="J13" s="18">
        <v>85</v>
      </c>
      <c r="K13" s="30">
        <f t="shared" si="3"/>
        <v>102.40963855421687</v>
      </c>
      <c r="L13" s="23"/>
    </row>
    <row r="14" spans="1:22" ht="24" customHeight="1" x14ac:dyDescent="0.2">
      <c r="A14" s="15">
        <v>11</v>
      </c>
      <c r="B14" s="16" t="s">
        <v>17</v>
      </c>
      <c r="C14" s="17">
        <v>8803</v>
      </c>
      <c r="D14" s="18">
        <v>2502</v>
      </c>
      <c r="E14" s="19">
        <f t="shared" si="0"/>
        <v>28.422128819720548</v>
      </c>
      <c r="F14" s="20">
        <v>177</v>
      </c>
      <c r="G14" s="18">
        <v>30</v>
      </c>
      <c r="H14" s="21">
        <f t="shared" si="2"/>
        <v>16.949152542372879</v>
      </c>
      <c r="I14" s="20">
        <v>100</v>
      </c>
      <c r="J14" s="18">
        <v>37</v>
      </c>
      <c r="K14" s="22">
        <f t="shared" si="3"/>
        <v>37</v>
      </c>
    </row>
    <row r="15" spans="1:22" ht="27.95" customHeight="1" x14ac:dyDescent="0.2">
      <c r="A15" s="15">
        <v>12</v>
      </c>
      <c r="B15" s="24" t="s">
        <v>18</v>
      </c>
      <c r="C15" s="17">
        <v>13196</v>
      </c>
      <c r="D15" s="26">
        <v>4110</v>
      </c>
      <c r="E15" s="19">
        <f t="shared" si="0"/>
        <v>31.145801758108515</v>
      </c>
      <c r="F15" s="20">
        <v>130</v>
      </c>
      <c r="G15" s="26"/>
      <c r="H15" s="21">
        <f t="shared" si="2"/>
        <v>0</v>
      </c>
      <c r="I15" s="20">
        <v>101</v>
      </c>
      <c r="J15" s="18">
        <v>101</v>
      </c>
      <c r="K15" s="22">
        <f t="shared" si="3"/>
        <v>100</v>
      </c>
      <c r="L15" s="53"/>
    </row>
    <row r="16" spans="1:22" ht="25.5" customHeight="1" x14ac:dyDescent="0.2">
      <c r="A16" s="15">
        <v>13</v>
      </c>
      <c r="B16" s="24" t="s">
        <v>24</v>
      </c>
      <c r="C16" s="17">
        <v>58000</v>
      </c>
      <c r="D16" s="18">
        <v>15411</v>
      </c>
      <c r="E16" s="19">
        <f t="shared" si="0"/>
        <v>26.570689655172412</v>
      </c>
      <c r="F16" s="20">
        <v>311</v>
      </c>
      <c r="G16" s="26">
        <v>154</v>
      </c>
      <c r="H16" s="21">
        <f t="shared" si="2"/>
        <v>49.517684887459808</v>
      </c>
      <c r="I16" s="20">
        <v>359</v>
      </c>
      <c r="J16" s="18"/>
      <c r="K16" s="22">
        <f t="shared" si="3"/>
        <v>0</v>
      </c>
      <c r="L16" s="51"/>
    </row>
    <row r="17" spans="1:12" ht="27.95" customHeight="1" x14ac:dyDescent="0.2">
      <c r="A17" s="15">
        <v>14</v>
      </c>
      <c r="B17" s="16" t="s">
        <v>19</v>
      </c>
      <c r="C17" s="17">
        <v>2550</v>
      </c>
      <c r="D17" s="18">
        <v>855</v>
      </c>
      <c r="E17" s="19">
        <f t="shared" si="0"/>
        <v>33.529411764705877</v>
      </c>
      <c r="F17" s="20"/>
      <c r="G17" s="18"/>
      <c r="H17" s="21"/>
      <c r="I17" s="20">
        <v>36</v>
      </c>
      <c r="J17" s="18">
        <v>36</v>
      </c>
      <c r="K17" s="22">
        <f t="shared" si="3"/>
        <v>100</v>
      </c>
      <c r="L17" s="23"/>
    </row>
    <row r="18" spans="1:12" ht="24" customHeight="1" x14ac:dyDescent="0.2">
      <c r="A18" s="15">
        <v>15</v>
      </c>
      <c r="B18" s="16" t="s">
        <v>20</v>
      </c>
      <c r="C18" s="17">
        <v>1550</v>
      </c>
      <c r="D18" s="18">
        <v>702</v>
      </c>
      <c r="E18" s="19">
        <f>D18/C18*100</f>
        <v>45.29032258064516</v>
      </c>
      <c r="F18" s="20">
        <v>7</v>
      </c>
      <c r="G18" s="18">
        <v>6</v>
      </c>
      <c r="H18" s="21">
        <f t="shared" si="2"/>
        <v>85.714285714285708</v>
      </c>
      <c r="I18" s="20">
        <v>21</v>
      </c>
      <c r="J18" s="18">
        <v>19</v>
      </c>
      <c r="K18" s="22">
        <f t="shared" si="3"/>
        <v>90.476190476190482</v>
      </c>
      <c r="L18" s="44"/>
    </row>
    <row r="19" spans="1:12" ht="27.95" customHeight="1" thickBot="1" x14ac:dyDescent="0.25">
      <c r="A19" s="31">
        <v>16</v>
      </c>
      <c r="B19" s="32" t="s">
        <v>21</v>
      </c>
      <c r="C19" s="33">
        <v>1500</v>
      </c>
      <c r="D19" s="34">
        <v>29</v>
      </c>
      <c r="E19" s="35">
        <f t="shared" si="0"/>
        <v>1.9333333333333333</v>
      </c>
      <c r="F19" s="36"/>
      <c r="G19" s="34"/>
      <c r="H19" s="48"/>
      <c r="I19" s="36"/>
      <c r="J19" s="34"/>
      <c r="K19" s="37"/>
      <c r="L19" s="23"/>
    </row>
    <row r="20" spans="1:12" ht="21.75" customHeight="1" thickBot="1" x14ac:dyDescent="0.25">
      <c r="A20" s="38"/>
      <c r="B20" s="39" t="s">
        <v>22</v>
      </c>
      <c r="C20" s="50">
        <f>SUM(C4:C19)</f>
        <v>146743</v>
      </c>
      <c r="D20" s="40">
        <f>SUM(D4:D19)</f>
        <v>43085</v>
      </c>
      <c r="E20" s="41">
        <f t="shared" si="0"/>
        <v>29.360855372999051</v>
      </c>
      <c r="F20" s="49">
        <f>SUM(F4:F19)</f>
        <v>1267</v>
      </c>
      <c r="G20" s="42">
        <f>SUM(G4:G18)</f>
        <v>465</v>
      </c>
      <c r="H20" s="43">
        <f>G20/F20*100</f>
        <v>36.700868192580899</v>
      </c>
      <c r="I20" s="49">
        <f>SUM(I4:I19)</f>
        <v>1668</v>
      </c>
      <c r="J20" s="42">
        <f>SUM(J4:J18)</f>
        <v>470</v>
      </c>
      <c r="K20" s="43">
        <f>J20/I20*100</f>
        <v>28.177458033573146</v>
      </c>
    </row>
    <row r="21" spans="1:12" x14ac:dyDescent="0.2">
      <c r="B21" s="2"/>
      <c r="D21" s="2"/>
    </row>
    <row r="22" spans="1:12" ht="28.5" customHeight="1" x14ac:dyDescent="0.2">
      <c r="B22" s="65" t="s">
        <v>27</v>
      </c>
      <c r="C22" s="66"/>
      <c r="D22" s="66"/>
      <c r="E22" s="66"/>
      <c r="F22" s="66"/>
      <c r="G22" s="66"/>
      <c r="H22" s="66"/>
      <c r="I22" s="66"/>
      <c r="J22" s="66"/>
      <c r="K22" s="66"/>
    </row>
    <row r="23" spans="1:12" ht="17.25" customHeight="1" x14ac:dyDescent="0.2">
      <c r="B23" s="67" t="s">
        <v>26</v>
      </c>
      <c r="C23" s="68"/>
      <c r="D23" s="68"/>
      <c r="E23" s="68"/>
      <c r="F23" s="68"/>
      <c r="G23" s="68"/>
      <c r="H23" s="68"/>
      <c r="I23" s="68"/>
      <c r="J23" s="68"/>
      <c r="K23" s="68"/>
    </row>
    <row r="24" spans="1:12" ht="17.25" customHeight="1" x14ac:dyDescent="0.2">
      <c r="B24" s="55"/>
      <c r="C24" s="54"/>
      <c r="D24" s="54"/>
      <c r="E24" s="54"/>
      <c r="F24" s="54"/>
      <c r="G24" s="54"/>
      <c r="H24" s="54"/>
      <c r="I24" s="54"/>
      <c r="J24" s="54"/>
      <c r="K24" s="54"/>
    </row>
    <row r="25" spans="1:12" ht="30" customHeight="1" x14ac:dyDescent="0.2">
      <c r="B25" s="65" t="s">
        <v>29</v>
      </c>
      <c r="C25" s="66"/>
      <c r="D25" s="66"/>
      <c r="E25" s="66"/>
      <c r="F25" s="66"/>
      <c r="G25" s="66"/>
      <c r="H25" s="66"/>
      <c r="I25" s="66"/>
      <c r="J25" s="66"/>
      <c r="K25" s="66"/>
    </row>
    <row r="26" spans="1:12" ht="15" customHeight="1" x14ac:dyDescent="0.2">
      <c r="B26" s="69" t="s">
        <v>23</v>
      </c>
      <c r="C26" s="69"/>
      <c r="D26" s="69"/>
      <c r="E26" s="69"/>
      <c r="F26" s="69"/>
      <c r="G26" s="69"/>
      <c r="H26" s="69"/>
      <c r="I26" s="69"/>
      <c r="J26" s="69"/>
      <c r="K26" s="69"/>
    </row>
  </sheetData>
  <mergeCells count="10">
    <mergeCell ref="B22:K22"/>
    <mergeCell ref="B23:K23"/>
    <mergeCell ref="B25:K25"/>
    <mergeCell ref="B26:K26"/>
    <mergeCell ref="B1:K1"/>
    <mergeCell ref="A2:A3"/>
    <mergeCell ref="B2:B3"/>
    <mergeCell ref="C2:E2"/>
    <mergeCell ref="F2:H2"/>
    <mergeCell ref="I2:K2"/>
  </mergeCells>
  <hyperlinks>
    <hyperlink ref="B26" r:id="rId1" xr:uid="{DBD04D0F-2E27-4E36-86C0-F1DCC788D06A}"/>
    <hyperlink ref="B23" r:id="rId2" xr:uid="{9B9FF59B-A2A3-4C2A-9462-07A13991E90A}"/>
  </hyperlinks>
  <pageMargins left="0.7" right="0.7" top="0.75" bottom="0.75" header="0.3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04.02.2026</vt:lpstr>
      <vt:lpstr>11.02.2026</vt:lpstr>
      <vt:lpstr>18.02.2026</vt:lpstr>
      <vt:lpstr>25.02.2026</vt:lpstr>
      <vt:lpstr>04.03.2026</vt:lpstr>
      <vt:lpstr>11.03.2026</vt:lpstr>
      <vt:lpstr>18.03.2026</vt:lpstr>
      <vt:lpstr>20.03.2026 - изменение Плана</vt:lpstr>
      <vt:lpstr>25.03.2026</vt:lpstr>
      <vt:lpstr>01.04.2026</vt:lpstr>
      <vt:lpstr>08.04.2026</vt:lpstr>
      <vt:lpstr>16.04.2026</vt:lpstr>
      <vt:lpstr>22.04.2026</vt:lpstr>
      <vt:lpstr>28.04.2026</vt:lpstr>
      <vt:lpstr>06.05.2026</vt:lpstr>
      <vt:lpstr>13.05.2026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Лилия Гареева</dc:creator>
  <cp:lastModifiedBy>Лилия Гареева</cp:lastModifiedBy>
  <cp:lastPrinted>2026-02-11T05:22:06Z</cp:lastPrinted>
  <dcterms:created xsi:type="dcterms:W3CDTF">2023-12-06T06:12:08Z</dcterms:created>
  <dcterms:modified xsi:type="dcterms:W3CDTF">2026-05-13T06:06:40Z</dcterms:modified>
</cp:coreProperties>
</file>