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WORK\ДЕТИ\_Диспансеризация детей-сирот и детей в ТЖС\2025\"/>
    </mc:Choice>
  </mc:AlternateContent>
  <bookViews>
    <workbookView xWindow="0" yWindow="0" windowWidth="28800" windowHeight="12585" tabRatio="440" firstSheet="42" activeTab="45"/>
  </bookViews>
  <sheets>
    <sheet name="22.01.2025" sheetId="47" r:id="rId1"/>
    <sheet name="29.01.2025" sheetId="7" r:id="rId2"/>
    <sheet name="05.02.2025" sheetId="48" r:id="rId3"/>
    <sheet name="12.02.2025" sheetId="49" r:id="rId4"/>
    <sheet name="19.02.2025" sheetId="50" r:id="rId5"/>
    <sheet name="26.02.2025" sheetId="51" r:id="rId6"/>
    <sheet name="05.03.2025" sheetId="52" r:id="rId7"/>
    <sheet name="12.03.2025" sheetId="53" r:id="rId8"/>
    <sheet name="19.03.2025" sheetId="54" r:id="rId9"/>
    <sheet name="26.03.2025" sheetId="55" r:id="rId10"/>
    <sheet name="02.04.2025" sheetId="56" r:id="rId11"/>
    <sheet name="09.04.2025" sheetId="57" r:id="rId12"/>
    <sheet name="16.04.2025" sheetId="58" r:id="rId13"/>
    <sheet name="23.04.2025" sheetId="59" r:id="rId14"/>
    <sheet name="30.04.2025" sheetId="60" r:id="rId15"/>
    <sheet name="07.05.2025" sheetId="61" r:id="rId16"/>
    <sheet name="14.05.2025" sheetId="62" r:id="rId17"/>
    <sheet name="21.05.2025" sheetId="63" r:id="rId18"/>
    <sheet name="28.05.2025" sheetId="64" r:id="rId19"/>
    <sheet name="04.06.2025" sheetId="65" r:id="rId20"/>
    <sheet name="11.06.2025" sheetId="66" r:id="rId21"/>
    <sheet name="18.06.2025" sheetId="67" r:id="rId22"/>
    <sheet name="25.06.2025" sheetId="68" r:id="rId23"/>
    <sheet name="01.07.2025" sheetId="69" r:id="rId24"/>
    <sheet name="09.07.2025" sheetId="70" r:id="rId25"/>
    <sheet name="16.07.2025" sheetId="71" r:id="rId26"/>
    <sheet name="23.07.2025" sheetId="72" r:id="rId27"/>
    <sheet name="30.07.2025" sheetId="73" r:id="rId28"/>
    <sheet name="06.08.2025" sheetId="74" r:id="rId29"/>
    <sheet name="13.08.2025" sheetId="75" r:id="rId30"/>
    <sheet name="20.08.2025" sheetId="76" r:id="rId31"/>
    <sheet name="28.08.2025" sheetId="77" r:id="rId32"/>
    <sheet name="03.09.2025" sheetId="78" r:id="rId33"/>
    <sheet name="10.09.2025" sheetId="79" r:id="rId34"/>
    <sheet name="17.09.2025" sheetId="80" r:id="rId35"/>
    <sheet name="24.09.2025" sheetId="81" r:id="rId36"/>
    <sheet name="01.10.2025" sheetId="82" r:id="rId37"/>
    <sheet name="07.10.2025" sheetId="83" r:id="rId38"/>
    <sheet name="15.10.2025" sheetId="84" r:id="rId39"/>
    <sheet name="22.10.2025" sheetId="85" r:id="rId40"/>
    <sheet name="29.10.2025" sheetId="86" r:id="rId41"/>
    <sheet name="04.11.2025" sheetId="87" r:id="rId42"/>
    <sheet name="12.11.2025" sheetId="88" r:id="rId43"/>
    <sheet name="18.11.2025" sheetId="89" r:id="rId44"/>
    <sheet name="26.11.2025" sheetId="90" r:id="rId45"/>
    <sheet name="02.12.2025" sheetId="91" r:id="rId46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91" l="1"/>
  <c r="K20" i="91" s="1"/>
  <c r="I20" i="91"/>
  <c r="G20" i="91"/>
  <c r="H20" i="91" s="1"/>
  <c r="F20" i="91"/>
  <c r="D20" i="91"/>
  <c r="E20" i="91" s="1"/>
  <c r="C20" i="91"/>
  <c r="E19" i="91"/>
  <c r="K18" i="91"/>
  <c r="H18" i="91"/>
  <c r="E18" i="91"/>
  <c r="K17" i="91"/>
  <c r="E17" i="91"/>
  <c r="K16" i="91"/>
  <c r="H16" i="91"/>
  <c r="E16" i="91"/>
  <c r="K15" i="91"/>
  <c r="H15" i="91"/>
  <c r="E15" i="91"/>
  <c r="K14" i="91"/>
  <c r="H14" i="91"/>
  <c r="E14" i="91"/>
  <c r="K13" i="91"/>
  <c r="H13" i="91"/>
  <c r="E13" i="91"/>
  <c r="K12" i="91"/>
  <c r="E12" i="91"/>
  <c r="K11" i="91"/>
  <c r="H11" i="91"/>
  <c r="E11" i="91"/>
  <c r="K10" i="91"/>
  <c r="H10" i="91"/>
  <c r="E10" i="91"/>
  <c r="K9" i="91"/>
  <c r="H9" i="91"/>
  <c r="E9" i="91"/>
  <c r="K8" i="91"/>
  <c r="E8" i="91"/>
  <c r="K7" i="91"/>
  <c r="E7" i="91"/>
  <c r="K6" i="91"/>
  <c r="H6" i="91"/>
  <c r="E6" i="91"/>
  <c r="K5" i="91"/>
  <c r="H5" i="91"/>
  <c r="E5" i="91"/>
  <c r="K4" i="91"/>
  <c r="H4" i="91"/>
  <c r="E4" i="91"/>
  <c r="J20" i="90" l="1"/>
  <c r="I20" i="90"/>
  <c r="G20" i="90"/>
  <c r="F20" i="90"/>
  <c r="D20" i="90"/>
  <c r="E20" i="90" s="1"/>
  <c r="C20" i="90"/>
  <c r="E19" i="90"/>
  <c r="K18" i="90"/>
  <c r="H18" i="90"/>
  <c r="E18" i="90"/>
  <c r="K17" i="90"/>
  <c r="E17" i="90"/>
  <c r="K16" i="90"/>
  <c r="H16" i="90"/>
  <c r="E16" i="90"/>
  <c r="K15" i="90"/>
  <c r="H15" i="90"/>
  <c r="E15" i="90"/>
  <c r="K14" i="90"/>
  <c r="H14" i="90"/>
  <c r="E14" i="90"/>
  <c r="K13" i="90"/>
  <c r="H13" i="90"/>
  <c r="E13" i="90"/>
  <c r="K12" i="90"/>
  <c r="E12" i="90"/>
  <c r="K11" i="90"/>
  <c r="H11" i="90"/>
  <c r="E11" i="90"/>
  <c r="K10" i="90"/>
  <c r="H10" i="90"/>
  <c r="E10" i="90"/>
  <c r="K9" i="90"/>
  <c r="H9" i="90"/>
  <c r="E9" i="90"/>
  <c r="K8" i="90"/>
  <c r="E8" i="90"/>
  <c r="K7" i="90"/>
  <c r="E7" i="90"/>
  <c r="K6" i="90"/>
  <c r="H6" i="90"/>
  <c r="E6" i="90"/>
  <c r="K5" i="90"/>
  <c r="H5" i="90"/>
  <c r="E5" i="90"/>
  <c r="K4" i="90"/>
  <c r="H4" i="90"/>
  <c r="E4" i="90"/>
  <c r="K20" i="90" l="1"/>
  <c r="H20" i="90"/>
  <c r="J20" i="89"/>
  <c r="K20" i="89" s="1"/>
  <c r="I20" i="89"/>
  <c r="G20" i="89"/>
  <c r="H20" i="89" s="1"/>
  <c r="F20" i="89"/>
  <c r="D20" i="89"/>
  <c r="E20" i="89" s="1"/>
  <c r="C20" i="89"/>
  <c r="E19" i="89"/>
  <c r="K18" i="89"/>
  <c r="H18" i="89"/>
  <c r="E18" i="89"/>
  <c r="K17" i="89"/>
  <c r="E17" i="89"/>
  <c r="K16" i="89"/>
  <c r="H16" i="89"/>
  <c r="E16" i="89"/>
  <c r="K15" i="89"/>
  <c r="H15" i="89"/>
  <c r="E15" i="89"/>
  <c r="K14" i="89"/>
  <c r="H14" i="89"/>
  <c r="E14" i="89"/>
  <c r="K13" i="89"/>
  <c r="H13" i="89"/>
  <c r="E13" i="89"/>
  <c r="K12" i="89"/>
  <c r="E12" i="89"/>
  <c r="K11" i="89"/>
  <c r="H11" i="89"/>
  <c r="E11" i="89"/>
  <c r="K10" i="89"/>
  <c r="H10" i="89"/>
  <c r="E10" i="89"/>
  <c r="K9" i="89"/>
  <c r="H9" i="89"/>
  <c r="E9" i="89"/>
  <c r="K8" i="89"/>
  <c r="E8" i="89"/>
  <c r="K7" i="89"/>
  <c r="E7" i="89"/>
  <c r="K6" i="89"/>
  <c r="H6" i="89"/>
  <c r="E6" i="89"/>
  <c r="K5" i="89"/>
  <c r="H5" i="89"/>
  <c r="E5" i="89"/>
  <c r="K4" i="89"/>
  <c r="H4" i="89"/>
  <c r="E4" i="89"/>
  <c r="J20" i="88" l="1"/>
  <c r="K20" i="88" s="1"/>
  <c r="I20" i="88"/>
  <c r="G20" i="88"/>
  <c r="F20" i="88"/>
  <c r="D20" i="88"/>
  <c r="E20" i="88" s="1"/>
  <c r="C20" i="88"/>
  <c r="E19" i="88"/>
  <c r="K18" i="88"/>
  <c r="H18" i="88"/>
  <c r="E18" i="88"/>
  <c r="K17" i="88"/>
  <c r="E17" i="88"/>
  <c r="K16" i="88"/>
  <c r="H16" i="88"/>
  <c r="E16" i="88"/>
  <c r="K15" i="88"/>
  <c r="H15" i="88"/>
  <c r="E15" i="88"/>
  <c r="K14" i="88"/>
  <c r="H14" i="88"/>
  <c r="E14" i="88"/>
  <c r="K13" i="88"/>
  <c r="H13" i="88"/>
  <c r="E13" i="88"/>
  <c r="K12" i="88"/>
  <c r="E12" i="88"/>
  <c r="K11" i="88"/>
  <c r="H11" i="88"/>
  <c r="E11" i="88"/>
  <c r="K10" i="88"/>
  <c r="H10" i="88"/>
  <c r="E10" i="88"/>
  <c r="K9" i="88"/>
  <c r="H9" i="88"/>
  <c r="E9" i="88"/>
  <c r="K8" i="88"/>
  <c r="E8" i="88"/>
  <c r="K7" i="88"/>
  <c r="E7" i="88"/>
  <c r="K6" i="88"/>
  <c r="H6" i="88"/>
  <c r="E6" i="88"/>
  <c r="K5" i="88"/>
  <c r="H5" i="88"/>
  <c r="E5" i="88"/>
  <c r="K4" i="88"/>
  <c r="H4" i="88"/>
  <c r="E4" i="88"/>
  <c r="H20" i="88" l="1"/>
  <c r="J20" i="87"/>
  <c r="I20" i="87"/>
  <c r="G20" i="87"/>
  <c r="H20" i="87" s="1"/>
  <c r="F20" i="87"/>
  <c r="D20" i="87"/>
  <c r="C20" i="87"/>
  <c r="E19" i="87"/>
  <c r="K18" i="87"/>
  <c r="H18" i="87"/>
  <c r="E18" i="87"/>
  <c r="K17" i="87"/>
  <c r="E17" i="87"/>
  <c r="K16" i="87"/>
  <c r="H16" i="87"/>
  <c r="E16" i="87"/>
  <c r="K15" i="87"/>
  <c r="H15" i="87"/>
  <c r="E15" i="87"/>
  <c r="K14" i="87"/>
  <c r="H14" i="87"/>
  <c r="E14" i="87"/>
  <c r="K13" i="87"/>
  <c r="H13" i="87"/>
  <c r="E13" i="87"/>
  <c r="K12" i="87"/>
  <c r="E12" i="87"/>
  <c r="K11" i="87"/>
  <c r="H11" i="87"/>
  <c r="E11" i="87"/>
  <c r="K10" i="87"/>
  <c r="H10" i="87"/>
  <c r="E10" i="87"/>
  <c r="K9" i="87"/>
  <c r="H9" i="87"/>
  <c r="E9" i="87"/>
  <c r="K8" i="87"/>
  <c r="E8" i="87"/>
  <c r="K7" i="87"/>
  <c r="E7" i="87"/>
  <c r="K6" i="87"/>
  <c r="H6" i="87"/>
  <c r="E6" i="87"/>
  <c r="K5" i="87"/>
  <c r="H5" i="87"/>
  <c r="E5" i="87"/>
  <c r="K4" i="87"/>
  <c r="H4" i="87"/>
  <c r="E4" i="87"/>
  <c r="K20" i="87" l="1"/>
  <c r="E20" i="87"/>
  <c r="J20" i="86"/>
  <c r="K20" i="86" s="1"/>
  <c r="I20" i="86"/>
  <c r="G20" i="86"/>
  <c r="H20" i="86" s="1"/>
  <c r="F20" i="86"/>
  <c r="D20" i="86"/>
  <c r="E20" i="86" s="1"/>
  <c r="C20" i="86"/>
  <c r="E19" i="86"/>
  <c r="K18" i="86"/>
  <c r="H18" i="86"/>
  <c r="E18" i="86"/>
  <c r="K17" i="86"/>
  <c r="E17" i="86"/>
  <c r="K16" i="86"/>
  <c r="H16" i="86"/>
  <c r="E16" i="86"/>
  <c r="K15" i="86"/>
  <c r="H15" i="86"/>
  <c r="E15" i="86"/>
  <c r="K14" i="86"/>
  <c r="H14" i="86"/>
  <c r="E14" i="86"/>
  <c r="K13" i="86"/>
  <c r="H13" i="86"/>
  <c r="E13" i="86"/>
  <c r="K12" i="86"/>
  <c r="E12" i="86"/>
  <c r="K11" i="86"/>
  <c r="H11" i="86"/>
  <c r="E11" i="86"/>
  <c r="K10" i="86"/>
  <c r="H10" i="86"/>
  <c r="E10" i="86"/>
  <c r="K9" i="86"/>
  <c r="H9" i="86"/>
  <c r="E9" i="86"/>
  <c r="K8" i="86"/>
  <c r="E8" i="86"/>
  <c r="K7" i="86"/>
  <c r="E7" i="86"/>
  <c r="K6" i="86"/>
  <c r="H6" i="86"/>
  <c r="E6" i="86"/>
  <c r="K5" i="86"/>
  <c r="H5" i="86"/>
  <c r="E5" i="86"/>
  <c r="K4" i="86"/>
  <c r="H4" i="86"/>
  <c r="E4" i="86"/>
  <c r="J20" i="85" l="1"/>
  <c r="K20" i="85" s="1"/>
  <c r="I20" i="85"/>
  <c r="G20" i="85"/>
  <c r="H20" i="85" s="1"/>
  <c r="F20" i="85"/>
  <c r="D20" i="85"/>
  <c r="E20" i="85" s="1"/>
  <c r="C20" i="85"/>
  <c r="E19" i="85"/>
  <c r="K18" i="85"/>
  <c r="H18" i="85"/>
  <c r="E18" i="85"/>
  <c r="K17" i="85"/>
  <c r="E17" i="85"/>
  <c r="K16" i="85"/>
  <c r="H16" i="85"/>
  <c r="E16" i="85"/>
  <c r="K15" i="85"/>
  <c r="H15" i="85"/>
  <c r="E15" i="85"/>
  <c r="K14" i="85"/>
  <c r="H14" i="85"/>
  <c r="E14" i="85"/>
  <c r="K13" i="85"/>
  <c r="H13" i="85"/>
  <c r="E13" i="85"/>
  <c r="K12" i="85"/>
  <c r="E12" i="85"/>
  <c r="K11" i="85"/>
  <c r="H11" i="85"/>
  <c r="E11" i="85"/>
  <c r="K10" i="85"/>
  <c r="H10" i="85"/>
  <c r="E10" i="85"/>
  <c r="K9" i="85"/>
  <c r="H9" i="85"/>
  <c r="E9" i="85"/>
  <c r="K8" i="85"/>
  <c r="E8" i="85"/>
  <c r="K7" i="85"/>
  <c r="E7" i="85"/>
  <c r="K6" i="85"/>
  <c r="H6" i="85"/>
  <c r="E6" i="85"/>
  <c r="K5" i="85"/>
  <c r="H5" i="85"/>
  <c r="E5" i="85"/>
  <c r="K4" i="85"/>
  <c r="H4" i="85"/>
  <c r="E4" i="85"/>
  <c r="J20" i="84" l="1"/>
  <c r="I20" i="84"/>
  <c r="G20" i="84"/>
  <c r="H20" i="84" s="1"/>
  <c r="F20" i="84"/>
  <c r="D20" i="84"/>
  <c r="C20" i="84"/>
  <c r="E19" i="84"/>
  <c r="K18" i="84"/>
  <c r="H18" i="84"/>
  <c r="E18" i="84"/>
  <c r="K17" i="84"/>
  <c r="E17" i="84"/>
  <c r="K16" i="84"/>
  <c r="H16" i="84"/>
  <c r="E16" i="84"/>
  <c r="K15" i="84"/>
  <c r="H15" i="84"/>
  <c r="E15" i="84"/>
  <c r="K14" i="84"/>
  <c r="H14" i="84"/>
  <c r="E14" i="84"/>
  <c r="K13" i="84"/>
  <c r="H13" i="84"/>
  <c r="E13" i="84"/>
  <c r="K12" i="84"/>
  <c r="E12" i="84"/>
  <c r="K11" i="84"/>
  <c r="H11" i="84"/>
  <c r="E11" i="84"/>
  <c r="K10" i="84"/>
  <c r="H10" i="84"/>
  <c r="E10" i="84"/>
  <c r="K9" i="84"/>
  <c r="H9" i="84"/>
  <c r="E9" i="84"/>
  <c r="K8" i="84"/>
  <c r="E8" i="84"/>
  <c r="K7" i="84"/>
  <c r="E7" i="84"/>
  <c r="K6" i="84"/>
  <c r="H6" i="84"/>
  <c r="E6" i="84"/>
  <c r="K5" i="84"/>
  <c r="H5" i="84"/>
  <c r="E5" i="84"/>
  <c r="K4" i="84"/>
  <c r="H4" i="84"/>
  <c r="E4" i="84"/>
  <c r="E20" i="84" l="1"/>
  <c r="K20" i="84"/>
  <c r="J20" i="83"/>
  <c r="K20" i="83" s="1"/>
  <c r="I20" i="83"/>
  <c r="G20" i="83"/>
  <c r="H20" i="83" s="1"/>
  <c r="F20" i="83"/>
  <c r="D20" i="83"/>
  <c r="E20" i="83" s="1"/>
  <c r="C20" i="83"/>
  <c r="E19" i="83"/>
  <c r="K18" i="83"/>
  <c r="H18" i="83"/>
  <c r="E18" i="83"/>
  <c r="K17" i="83"/>
  <c r="E17" i="83"/>
  <c r="K16" i="83"/>
  <c r="H16" i="83"/>
  <c r="E16" i="83"/>
  <c r="K15" i="83"/>
  <c r="H15" i="83"/>
  <c r="E15" i="83"/>
  <c r="K14" i="83"/>
  <c r="H14" i="83"/>
  <c r="E14" i="83"/>
  <c r="K13" i="83"/>
  <c r="H13" i="83"/>
  <c r="E13" i="83"/>
  <c r="K12" i="83"/>
  <c r="E12" i="83"/>
  <c r="K11" i="83"/>
  <c r="H11" i="83"/>
  <c r="E11" i="83"/>
  <c r="K10" i="83"/>
  <c r="H10" i="83"/>
  <c r="E10" i="83"/>
  <c r="K9" i="83"/>
  <c r="H9" i="83"/>
  <c r="E9" i="83"/>
  <c r="K8" i="83"/>
  <c r="E8" i="83"/>
  <c r="K7" i="83"/>
  <c r="E7" i="83"/>
  <c r="K6" i="83"/>
  <c r="H6" i="83"/>
  <c r="E6" i="83"/>
  <c r="K5" i="83"/>
  <c r="H5" i="83"/>
  <c r="E5" i="83"/>
  <c r="K4" i="83"/>
  <c r="H4" i="83"/>
  <c r="E4" i="83"/>
  <c r="J20" i="82" l="1"/>
  <c r="K20" i="82" s="1"/>
  <c r="I20" i="82"/>
  <c r="G20" i="82"/>
  <c r="H20" i="82" s="1"/>
  <c r="F20" i="82"/>
  <c r="D20" i="82"/>
  <c r="E20" i="82" s="1"/>
  <c r="C20" i="82"/>
  <c r="E19" i="82"/>
  <c r="K18" i="82"/>
  <c r="H18" i="82"/>
  <c r="E18" i="82"/>
  <c r="K17" i="82"/>
  <c r="E17" i="82"/>
  <c r="K16" i="82"/>
  <c r="H16" i="82"/>
  <c r="E16" i="82"/>
  <c r="K15" i="82"/>
  <c r="H15" i="82"/>
  <c r="E15" i="82"/>
  <c r="K14" i="82"/>
  <c r="H14" i="82"/>
  <c r="E14" i="82"/>
  <c r="K13" i="82"/>
  <c r="H13" i="82"/>
  <c r="E13" i="82"/>
  <c r="K12" i="82"/>
  <c r="E12" i="82"/>
  <c r="K11" i="82"/>
  <c r="H11" i="82"/>
  <c r="E11" i="82"/>
  <c r="K10" i="82"/>
  <c r="H10" i="82"/>
  <c r="E10" i="82"/>
  <c r="K9" i="82"/>
  <c r="H9" i="82"/>
  <c r="E9" i="82"/>
  <c r="K8" i="82"/>
  <c r="E8" i="82"/>
  <c r="K7" i="82"/>
  <c r="E7" i="82"/>
  <c r="K6" i="82"/>
  <c r="H6" i="82"/>
  <c r="E6" i="82"/>
  <c r="K5" i="82"/>
  <c r="H5" i="82"/>
  <c r="E5" i="82"/>
  <c r="K4" i="82"/>
  <c r="H4" i="82"/>
  <c r="E4" i="82"/>
  <c r="J20" i="81" l="1"/>
  <c r="K20" i="81" s="1"/>
  <c r="I20" i="81"/>
  <c r="G20" i="81"/>
  <c r="H20" i="81" s="1"/>
  <c r="F20" i="81"/>
  <c r="D20" i="81"/>
  <c r="E20" i="81" s="1"/>
  <c r="C20" i="81"/>
  <c r="E19" i="81"/>
  <c r="K18" i="81"/>
  <c r="H18" i="81"/>
  <c r="E18" i="81"/>
  <c r="K17" i="81"/>
  <c r="E17" i="81"/>
  <c r="K16" i="81"/>
  <c r="H16" i="81"/>
  <c r="E16" i="81"/>
  <c r="K15" i="81"/>
  <c r="H15" i="81"/>
  <c r="E15" i="81"/>
  <c r="K14" i="81"/>
  <c r="H14" i="81"/>
  <c r="E14" i="81"/>
  <c r="K13" i="81"/>
  <c r="H13" i="81"/>
  <c r="E13" i="81"/>
  <c r="K12" i="81"/>
  <c r="E12" i="81"/>
  <c r="K11" i="81"/>
  <c r="H11" i="81"/>
  <c r="E11" i="81"/>
  <c r="K10" i="81"/>
  <c r="H10" i="81"/>
  <c r="E10" i="81"/>
  <c r="K9" i="81"/>
  <c r="H9" i="81"/>
  <c r="E9" i="81"/>
  <c r="K8" i="81"/>
  <c r="E8" i="81"/>
  <c r="K7" i="81"/>
  <c r="E7" i="81"/>
  <c r="K6" i="81"/>
  <c r="H6" i="81"/>
  <c r="E6" i="81"/>
  <c r="K5" i="81"/>
  <c r="H5" i="81"/>
  <c r="E5" i="81"/>
  <c r="K4" i="81"/>
  <c r="H4" i="81"/>
  <c r="E4" i="81"/>
  <c r="J20" i="80" l="1"/>
  <c r="K20" i="80" s="1"/>
  <c r="I20" i="80"/>
  <c r="G20" i="80"/>
  <c r="F20" i="80"/>
  <c r="H20" i="80" s="1"/>
  <c r="D20" i="80"/>
  <c r="E20" i="80" s="1"/>
  <c r="C20" i="80"/>
  <c r="E19" i="80"/>
  <c r="K18" i="80"/>
  <c r="H18" i="80"/>
  <c r="E18" i="80"/>
  <c r="K17" i="80"/>
  <c r="E17" i="80"/>
  <c r="K16" i="80"/>
  <c r="H16" i="80"/>
  <c r="E16" i="80"/>
  <c r="K15" i="80"/>
  <c r="H15" i="80"/>
  <c r="E15" i="80"/>
  <c r="K14" i="80"/>
  <c r="H14" i="80"/>
  <c r="E14" i="80"/>
  <c r="K13" i="80"/>
  <c r="H13" i="80"/>
  <c r="E13" i="80"/>
  <c r="K12" i="80"/>
  <c r="E12" i="80"/>
  <c r="K11" i="80"/>
  <c r="H11" i="80"/>
  <c r="E11" i="80"/>
  <c r="K10" i="80"/>
  <c r="H10" i="80"/>
  <c r="E10" i="80"/>
  <c r="K9" i="80"/>
  <c r="H9" i="80"/>
  <c r="E9" i="80"/>
  <c r="K8" i="80"/>
  <c r="E8" i="80"/>
  <c r="K7" i="80"/>
  <c r="E7" i="80"/>
  <c r="K6" i="80"/>
  <c r="H6" i="80"/>
  <c r="E6" i="80"/>
  <c r="K5" i="80"/>
  <c r="H5" i="80"/>
  <c r="E5" i="80"/>
  <c r="K4" i="80"/>
  <c r="H4" i="80"/>
  <c r="E4" i="80"/>
  <c r="J20" i="79" l="1"/>
  <c r="K20" i="79" s="1"/>
  <c r="I20" i="79"/>
  <c r="G20" i="79"/>
  <c r="F20" i="79"/>
  <c r="H20" i="79" s="1"/>
  <c r="D20" i="79"/>
  <c r="E20" i="79" s="1"/>
  <c r="C20" i="79"/>
  <c r="E19" i="79"/>
  <c r="K18" i="79"/>
  <c r="H18" i="79"/>
  <c r="E18" i="79"/>
  <c r="K17" i="79"/>
  <c r="E17" i="79"/>
  <c r="K16" i="79"/>
  <c r="H16" i="79"/>
  <c r="E16" i="79"/>
  <c r="K15" i="79"/>
  <c r="H15" i="79"/>
  <c r="E15" i="79"/>
  <c r="K14" i="79"/>
  <c r="H14" i="79"/>
  <c r="E14" i="79"/>
  <c r="K13" i="79"/>
  <c r="H13" i="79"/>
  <c r="E13" i="79"/>
  <c r="K12" i="79"/>
  <c r="E12" i="79"/>
  <c r="K11" i="79"/>
  <c r="H11" i="79"/>
  <c r="E11" i="79"/>
  <c r="K10" i="79"/>
  <c r="H10" i="79"/>
  <c r="E10" i="79"/>
  <c r="K9" i="79"/>
  <c r="H9" i="79"/>
  <c r="E9" i="79"/>
  <c r="K8" i="79"/>
  <c r="E8" i="79"/>
  <c r="K7" i="79"/>
  <c r="E7" i="79"/>
  <c r="K6" i="79"/>
  <c r="H6" i="79"/>
  <c r="E6" i="79"/>
  <c r="K5" i="79"/>
  <c r="H5" i="79"/>
  <c r="E5" i="79"/>
  <c r="K4" i="79"/>
  <c r="H4" i="79"/>
  <c r="E4" i="79"/>
  <c r="J20" i="78" l="1"/>
  <c r="K20" i="78" s="1"/>
  <c r="I20" i="78"/>
  <c r="G20" i="78"/>
  <c r="F20" i="78"/>
  <c r="H20" i="78" s="1"/>
  <c r="D20" i="78"/>
  <c r="E20" i="78" s="1"/>
  <c r="C20" i="78"/>
  <c r="E19" i="78"/>
  <c r="K18" i="78"/>
  <c r="H18" i="78"/>
  <c r="E18" i="78"/>
  <c r="K17" i="78"/>
  <c r="E17" i="78"/>
  <c r="K16" i="78"/>
  <c r="H16" i="78"/>
  <c r="E16" i="78"/>
  <c r="K15" i="78"/>
  <c r="H15" i="78"/>
  <c r="E15" i="78"/>
  <c r="K14" i="78"/>
  <c r="H14" i="78"/>
  <c r="E14" i="78"/>
  <c r="K13" i="78"/>
  <c r="H13" i="78"/>
  <c r="E13" i="78"/>
  <c r="K12" i="78"/>
  <c r="E12" i="78"/>
  <c r="K11" i="78"/>
  <c r="H11" i="78"/>
  <c r="E11" i="78"/>
  <c r="K10" i="78"/>
  <c r="H10" i="78"/>
  <c r="E10" i="78"/>
  <c r="K9" i="78"/>
  <c r="H9" i="78"/>
  <c r="E9" i="78"/>
  <c r="K8" i="78"/>
  <c r="E8" i="78"/>
  <c r="K7" i="78"/>
  <c r="E7" i="78"/>
  <c r="K6" i="78"/>
  <c r="H6" i="78"/>
  <c r="E6" i="78"/>
  <c r="K5" i="78"/>
  <c r="H5" i="78"/>
  <c r="E5" i="78"/>
  <c r="K4" i="78"/>
  <c r="H4" i="78"/>
  <c r="E4" i="78"/>
  <c r="J20" i="77" l="1"/>
  <c r="K20" i="77" s="1"/>
  <c r="I20" i="77"/>
  <c r="G20" i="77"/>
  <c r="H20" i="77" s="1"/>
  <c r="F20" i="77"/>
  <c r="D20" i="77"/>
  <c r="E20" i="77" s="1"/>
  <c r="C20" i="77"/>
  <c r="E19" i="77"/>
  <c r="K18" i="77"/>
  <c r="H18" i="77"/>
  <c r="E18" i="77"/>
  <c r="K17" i="77"/>
  <c r="E17" i="77"/>
  <c r="K16" i="77"/>
  <c r="H16" i="77"/>
  <c r="E16" i="77"/>
  <c r="K15" i="77"/>
  <c r="H15" i="77"/>
  <c r="E15" i="77"/>
  <c r="K14" i="77"/>
  <c r="H14" i="77"/>
  <c r="E14" i="77"/>
  <c r="K13" i="77"/>
  <c r="H13" i="77"/>
  <c r="E13" i="77"/>
  <c r="K12" i="77"/>
  <c r="E12" i="77"/>
  <c r="K11" i="77"/>
  <c r="H11" i="77"/>
  <c r="E11" i="77"/>
  <c r="K10" i="77"/>
  <c r="H10" i="77"/>
  <c r="E10" i="77"/>
  <c r="K9" i="77"/>
  <c r="H9" i="77"/>
  <c r="E9" i="77"/>
  <c r="K8" i="77"/>
  <c r="E8" i="77"/>
  <c r="K7" i="77"/>
  <c r="E7" i="77"/>
  <c r="K6" i="77"/>
  <c r="H6" i="77"/>
  <c r="E6" i="77"/>
  <c r="K5" i="77"/>
  <c r="H5" i="77"/>
  <c r="E5" i="77"/>
  <c r="K4" i="77"/>
  <c r="H4" i="77"/>
  <c r="E4" i="77"/>
  <c r="J20" i="76" l="1"/>
  <c r="K20" i="76" s="1"/>
  <c r="I20" i="76"/>
  <c r="G20" i="76"/>
  <c r="H20" i="76" s="1"/>
  <c r="F20" i="76"/>
  <c r="D20" i="76"/>
  <c r="E20" i="76" s="1"/>
  <c r="C20" i="76"/>
  <c r="E19" i="76"/>
  <c r="K18" i="76"/>
  <c r="H18" i="76"/>
  <c r="E18" i="76"/>
  <c r="K17" i="76"/>
  <c r="E17" i="76"/>
  <c r="K16" i="76"/>
  <c r="H16" i="76"/>
  <c r="E16" i="76"/>
  <c r="K15" i="76"/>
  <c r="H15" i="76"/>
  <c r="E15" i="76"/>
  <c r="K14" i="76"/>
  <c r="H14" i="76"/>
  <c r="E14" i="76"/>
  <c r="K13" i="76"/>
  <c r="H13" i="76"/>
  <c r="E13" i="76"/>
  <c r="K12" i="76"/>
  <c r="E12" i="76"/>
  <c r="K11" i="76"/>
  <c r="H11" i="76"/>
  <c r="E11" i="76"/>
  <c r="K10" i="76"/>
  <c r="H10" i="76"/>
  <c r="E10" i="76"/>
  <c r="K9" i="76"/>
  <c r="H9" i="76"/>
  <c r="E9" i="76"/>
  <c r="K8" i="76"/>
  <c r="E8" i="76"/>
  <c r="K7" i="76"/>
  <c r="E7" i="76"/>
  <c r="K6" i="76"/>
  <c r="H6" i="76"/>
  <c r="E6" i="76"/>
  <c r="K5" i="76"/>
  <c r="H5" i="76"/>
  <c r="E5" i="76"/>
  <c r="K4" i="76"/>
  <c r="H4" i="76"/>
  <c r="E4" i="76"/>
  <c r="J20" i="75" l="1"/>
  <c r="K20" i="75" s="1"/>
  <c r="I20" i="75"/>
  <c r="G20" i="75"/>
  <c r="H20" i="75" s="1"/>
  <c r="F20" i="75"/>
  <c r="D20" i="75"/>
  <c r="E20" i="75" s="1"/>
  <c r="C20" i="75"/>
  <c r="E19" i="75"/>
  <c r="K18" i="75"/>
  <c r="H18" i="75"/>
  <c r="E18" i="75"/>
  <c r="K17" i="75"/>
  <c r="E17" i="75"/>
  <c r="K16" i="75"/>
  <c r="H16" i="75"/>
  <c r="E16" i="75"/>
  <c r="K15" i="75"/>
  <c r="H15" i="75"/>
  <c r="E15" i="75"/>
  <c r="K14" i="75"/>
  <c r="H14" i="75"/>
  <c r="E14" i="75"/>
  <c r="K13" i="75"/>
  <c r="H13" i="75"/>
  <c r="E13" i="75"/>
  <c r="K12" i="75"/>
  <c r="E12" i="75"/>
  <c r="K11" i="75"/>
  <c r="H11" i="75"/>
  <c r="E11" i="75"/>
  <c r="K10" i="75"/>
  <c r="H10" i="75"/>
  <c r="E10" i="75"/>
  <c r="K9" i="75"/>
  <c r="H9" i="75"/>
  <c r="E9" i="75"/>
  <c r="K8" i="75"/>
  <c r="E8" i="75"/>
  <c r="K7" i="75"/>
  <c r="E7" i="75"/>
  <c r="K6" i="75"/>
  <c r="H6" i="75"/>
  <c r="E6" i="75"/>
  <c r="K5" i="75"/>
  <c r="H5" i="75"/>
  <c r="E5" i="75"/>
  <c r="K4" i="75"/>
  <c r="H4" i="75"/>
  <c r="E4" i="75"/>
  <c r="J20" i="74" l="1"/>
  <c r="K20" i="74" s="1"/>
  <c r="I20" i="74"/>
  <c r="G20" i="74"/>
  <c r="H20" i="74" s="1"/>
  <c r="F20" i="74"/>
  <c r="D20" i="74"/>
  <c r="E20" i="74" s="1"/>
  <c r="C20" i="74"/>
  <c r="E19" i="74"/>
  <c r="K18" i="74"/>
  <c r="H18" i="74"/>
  <c r="E18" i="74"/>
  <c r="K17" i="74"/>
  <c r="E17" i="74"/>
  <c r="K16" i="74"/>
  <c r="H16" i="74"/>
  <c r="E16" i="74"/>
  <c r="K15" i="74"/>
  <c r="H15" i="74"/>
  <c r="E15" i="74"/>
  <c r="K14" i="74"/>
  <c r="H14" i="74"/>
  <c r="E14" i="74"/>
  <c r="K13" i="74"/>
  <c r="H13" i="74"/>
  <c r="E13" i="74"/>
  <c r="K12" i="74"/>
  <c r="E12" i="74"/>
  <c r="K11" i="74"/>
  <c r="H11" i="74"/>
  <c r="E11" i="74"/>
  <c r="K10" i="74"/>
  <c r="H10" i="74"/>
  <c r="E10" i="74"/>
  <c r="K9" i="74"/>
  <c r="H9" i="74"/>
  <c r="E9" i="74"/>
  <c r="K8" i="74"/>
  <c r="E8" i="74"/>
  <c r="K7" i="74"/>
  <c r="E7" i="74"/>
  <c r="K6" i="74"/>
  <c r="H6" i="74"/>
  <c r="E6" i="74"/>
  <c r="K5" i="74"/>
  <c r="H5" i="74"/>
  <c r="E5" i="74"/>
  <c r="K4" i="74"/>
  <c r="H4" i="74"/>
  <c r="E4" i="74"/>
  <c r="J20" i="73" l="1"/>
  <c r="K20" i="73" s="1"/>
  <c r="I20" i="73"/>
  <c r="G20" i="73"/>
  <c r="H20" i="73" s="1"/>
  <c r="F20" i="73"/>
  <c r="D20" i="73"/>
  <c r="C20" i="73"/>
  <c r="E19" i="73"/>
  <c r="K18" i="73"/>
  <c r="H18" i="73"/>
  <c r="E18" i="73"/>
  <c r="K17" i="73"/>
  <c r="E17" i="73"/>
  <c r="K16" i="73"/>
  <c r="H16" i="73"/>
  <c r="E16" i="73"/>
  <c r="K15" i="73"/>
  <c r="H15" i="73"/>
  <c r="E15" i="73"/>
  <c r="K14" i="73"/>
  <c r="H14" i="73"/>
  <c r="E14" i="73"/>
  <c r="K13" i="73"/>
  <c r="H13" i="73"/>
  <c r="E13" i="73"/>
  <c r="K12" i="73"/>
  <c r="E12" i="73"/>
  <c r="K11" i="73"/>
  <c r="H11" i="73"/>
  <c r="E11" i="73"/>
  <c r="K10" i="73"/>
  <c r="H10" i="73"/>
  <c r="E10" i="73"/>
  <c r="K9" i="73"/>
  <c r="H9" i="73"/>
  <c r="E9" i="73"/>
  <c r="K8" i="73"/>
  <c r="E8" i="73"/>
  <c r="K7" i="73"/>
  <c r="E7" i="73"/>
  <c r="K6" i="73"/>
  <c r="H6" i="73"/>
  <c r="E6" i="73"/>
  <c r="K5" i="73"/>
  <c r="H5" i="73"/>
  <c r="E5" i="73"/>
  <c r="K4" i="73"/>
  <c r="H4" i="73"/>
  <c r="E4" i="73"/>
  <c r="E20" i="73" l="1"/>
  <c r="J20" i="72"/>
  <c r="K20" i="72" s="1"/>
  <c r="I20" i="72"/>
  <c r="G20" i="72"/>
  <c r="H20" i="72" s="1"/>
  <c r="F20" i="72"/>
  <c r="D20" i="72"/>
  <c r="E20" i="72" s="1"/>
  <c r="C20" i="72"/>
  <c r="E19" i="72"/>
  <c r="K18" i="72"/>
  <c r="H18" i="72"/>
  <c r="E18" i="72"/>
  <c r="K17" i="72"/>
  <c r="E17" i="72"/>
  <c r="K16" i="72"/>
  <c r="H16" i="72"/>
  <c r="E16" i="72"/>
  <c r="K15" i="72"/>
  <c r="H15" i="72"/>
  <c r="E15" i="72"/>
  <c r="K14" i="72"/>
  <c r="H14" i="72"/>
  <c r="E14" i="72"/>
  <c r="K13" i="72"/>
  <c r="H13" i="72"/>
  <c r="E13" i="72"/>
  <c r="K12" i="72"/>
  <c r="E12" i="72"/>
  <c r="K11" i="72"/>
  <c r="H11" i="72"/>
  <c r="E11" i="72"/>
  <c r="K10" i="72"/>
  <c r="H10" i="72"/>
  <c r="E10" i="72"/>
  <c r="K9" i="72"/>
  <c r="H9" i="72"/>
  <c r="E9" i="72"/>
  <c r="K8" i="72"/>
  <c r="E8" i="72"/>
  <c r="K7" i="72"/>
  <c r="E7" i="72"/>
  <c r="K6" i="72"/>
  <c r="H6" i="72"/>
  <c r="E6" i="72"/>
  <c r="K5" i="72"/>
  <c r="H5" i="72"/>
  <c r="E5" i="72"/>
  <c r="K4" i="72"/>
  <c r="H4" i="72"/>
  <c r="E4" i="72"/>
  <c r="J20" i="71" l="1"/>
  <c r="K20" i="71" s="1"/>
  <c r="I20" i="71"/>
  <c r="G20" i="71"/>
  <c r="H20" i="71" s="1"/>
  <c r="F20" i="71"/>
  <c r="D20" i="71"/>
  <c r="E20" i="71" s="1"/>
  <c r="C20" i="71"/>
  <c r="E19" i="71"/>
  <c r="K18" i="71"/>
  <c r="H18" i="71"/>
  <c r="E18" i="71"/>
  <c r="K17" i="71"/>
  <c r="E17" i="71"/>
  <c r="K16" i="71"/>
  <c r="H16" i="71"/>
  <c r="E16" i="71"/>
  <c r="K15" i="71"/>
  <c r="H15" i="71"/>
  <c r="E15" i="71"/>
  <c r="K14" i="71"/>
  <c r="H14" i="71"/>
  <c r="E14" i="71"/>
  <c r="K13" i="71"/>
  <c r="H13" i="71"/>
  <c r="E13" i="71"/>
  <c r="K12" i="71"/>
  <c r="E12" i="71"/>
  <c r="K11" i="71"/>
  <c r="H11" i="71"/>
  <c r="E11" i="71"/>
  <c r="K10" i="71"/>
  <c r="H10" i="71"/>
  <c r="E10" i="71"/>
  <c r="K9" i="71"/>
  <c r="H9" i="71"/>
  <c r="E9" i="71"/>
  <c r="K8" i="71"/>
  <c r="E8" i="71"/>
  <c r="K7" i="71"/>
  <c r="E7" i="71"/>
  <c r="K6" i="71"/>
  <c r="H6" i="71"/>
  <c r="E6" i="71"/>
  <c r="K5" i="71"/>
  <c r="H5" i="71"/>
  <c r="E5" i="71"/>
  <c r="K4" i="71"/>
  <c r="H4" i="71"/>
  <c r="E4" i="71"/>
  <c r="J20" i="70" l="1"/>
  <c r="K20" i="70" s="1"/>
  <c r="I20" i="70"/>
  <c r="G20" i="70"/>
  <c r="H20" i="70" s="1"/>
  <c r="F20" i="70"/>
  <c r="D20" i="70"/>
  <c r="E20" i="70" s="1"/>
  <c r="C20" i="70"/>
  <c r="E19" i="70"/>
  <c r="K18" i="70"/>
  <c r="H18" i="70"/>
  <c r="E18" i="70"/>
  <c r="K17" i="70"/>
  <c r="E17" i="70"/>
  <c r="K16" i="70"/>
  <c r="H16" i="70"/>
  <c r="E16" i="70"/>
  <c r="K15" i="70"/>
  <c r="H15" i="70"/>
  <c r="E15" i="70"/>
  <c r="K14" i="70"/>
  <c r="H14" i="70"/>
  <c r="E14" i="70"/>
  <c r="K13" i="70"/>
  <c r="H13" i="70"/>
  <c r="E13" i="70"/>
  <c r="K12" i="70"/>
  <c r="E12" i="70"/>
  <c r="K11" i="70"/>
  <c r="H11" i="70"/>
  <c r="E11" i="70"/>
  <c r="K10" i="70"/>
  <c r="H10" i="70"/>
  <c r="E10" i="70"/>
  <c r="K9" i="70"/>
  <c r="H9" i="70"/>
  <c r="E9" i="70"/>
  <c r="K8" i="70"/>
  <c r="E8" i="70"/>
  <c r="K7" i="70"/>
  <c r="E7" i="70"/>
  <c r="K6" i="70"/>
  <c r="H6" i="70"/>
  <c r="E6" i="70"/>
  <c r="K5" i="70"/>
  <c r="H5" i="70"/>
  <c r="E5" i="70"/>
  <c r="K4" i="70"/>
  <c r="H4" i="70"/>
  <c r="E4" i="70"/>
  <c r="J20" i="69" l="1"/>
  <c r="K20" i="69" s="1"/>
  <c r="I20" i="69"/>
  <c r="G20" i="69"/>
  <c r="H20" i="69" s="1"/>
  <c r="F20" i="69"/>
  <c r="D20" i="69"/>
  <c r="E20" i="69" s="1"/>
  <c r="C20" i="69"/>
  <c r="E19" i="69"/>
  <c r="K18" i="69"/>
  <c r="H18" i="69"/>
  <c r="E18" i="69"/>
  <c r="K17" i="69"/>
  <c r="E17" i="69"/>
  <c r="K16" i="69"/>
  <c r="H16" i="69"/>
  <c r="E16" i="69"/>
  <c r="K15" i="69"/>
  <c r="H15" i="69"/>
  <c r="E15" i="69"/>
  <c r="K14" i="69"/>
  <c r="H14" i="69"/>
  <c r="E14" i="69"/>
  <c r="K13" i="69"/>
  <c r="H13" i="69"/>
  <c r="E13" i="69"/>
  <c r="K12" i="69"/>
  <c r="E12" i="69"/>
  <c r="K11" i="69"/>
  <c r="H11" i="69"/>
  <c r="E11" i="69"/>
  <c r="K10" i="69"/>
  <c r="H10" i="69"/>
  <c r="E10" i="69"/>
  <c r="K9" i="69"/>
  <c r="H9" i="69"/>
  <c r="E9" i="69"/>
  <c r="K8" i="69"/>
  <c r="E8" i="69"/>
  <c r="K7" i="69"/>
  <c r="E7" i="69"/>
  <c r="K6" i="69"/>
  <c r="H6" i="69"/>
  <c r="E6" i="69"/>
  <c r="K5" i="69"/>
  <c r="H5" i="69"/>
  <c r="E5" i="69"/>
  <c r="K4" i="69"/>
  <c r="H4" i="69"/>
  <c r="E4" i="69"/>
  <c r="J20" i="68" l="1"/>
  <c r="K20" i="68" s="1"/>
  <c r="I20" i="68"/>
  <c r="G20" i="68"/>
  <c r="F20" i="68"/>
  <c r="H20" i="68" s="1"/>
  <c r="D20" i="68"/>
  <c r="E20" i="68" s="1"/>
  <c r="C20" i="68"/>
  <c r="E19" i="68"/>
  <c r="K18" i="68"/>
  <c r="H18" i="68"/>
  <c r="E18" i="68"/>
  <c r="K17" i="68"/>
  <c r="E17" i="68"/>
  <c r="K16" i="68"/>
  <c r="H16" i="68"/>
  <c r="E16" i="68"/>
  <c r="K15" i="68"/>
  <c r="H15" i="68"/>
  <c r="E15" i="68"/>
  <c r="K14" i="68"/>
  <c r="H14" i="68"/>
  <c r="E14" i="68"/>
  <c r="K13" i="68"/>
  <c r="H13" i="68"/>
  <c r="E13" i="68"/>
  <c r="K12" i="68"/>
  <c r="E12" i="68"/>
  <c r="K11" i="68"/>
  <c r="H11" i="68"/>
  <c r="E11" i="68"/>
  <c r="K10" i="68"/>
  <c r="H10" i="68"/>
  <c r="E10" i="68"/>
  <c r="K9" i="68"/>
  <c r="H9" i="68"/>
  <c r="E9" i="68"/>
  <c r="K8" i="68"/>
  <c r="E8" i="68"/>
  <c r="K7" i="68"/>
  <c r="E7" i="68"/>
  <c r="K6" i="68"/>
  <c r="H6" i="68"/>
  <c r="E6" i="68"/>
  <c r="K5" i="68"/>
  <c r="H5" i="68"/>
  <c r="E5" i="68"/>
  <c r="K4" i="68"/>
  <c r="H4" i="68"/>
  <c r="E4" i="68"/>
  <c r="J20" i="67" l="1"/>
  <c r="K20" i="67" s="1"/>
  <c r="I20" i="67"/>
  <c r="G20" i="67"/>
  <c r="H20" i="67" s="1"/>
  <c r="F20" i="67"/>
  <c r="D20" i="67"/>
  <c r="E20" i="67" s="1"/>
  <c r="C20" i="67"/>
  <c r="E19" i="67"/>
  <c r="K18" i="67"/>
  <c r="H18" i="67"/>
  <c r="E18" i="67"/>
  <c r="K17" i="67"/>
  <c r="E17" i="67"/>
  <c r="K16" i="67"/>
  <c r="H16" i="67"/>
  <c r="E16" i="67"/>
  <c r="K15" i="67"/>
  <c r="H15" i="67"/>
  <c r="E15" i="67"/>
  <c r="K14" i="67"/>
  <c r="H14" i="67"/>
  <c r="E14" i="67"/>
  <c r="K13" i="67"/>
  <c r="H13" i="67"/>
  <c r="E13" i="67"/>
  <c r="K12" i="67"/>
  <c r="E12" i="67"/>
  <c r="K11" i="67"/>
  <c r="H11" i="67"/>
  <c r="E11" i="67"/>
  <c r="K10" i="67"/>
  <c r="H10" i="67"/>
  <c r="E10" i="67"/>
  <c r="K9" i="67"/>
  <c r="H9" i="67"/>
  <c r="E9" i="67"/>
  <c r="K8" i="67"/>
  <c r="E8" i="67"/>
  <c r="K7" i="67"/>
  <c r="E7" i="67"/>
  <c r="K6" i="67"/>
  <c r="H6" i="67"/>
  <c r="E6" i="67"/>
  <c r="K5" i="67"/>
  <c r="H5" i="67"/>
  <c r="E5" i="67"/>
  <c r="K4" i="67"/>
  <c r="H4" i="67"/>
  <c r="E4" i="67"/>
  <c r="J20" i="66" l="1"/>
  <c r="K20" i="66" s="1"/>
  <c r="I20" i="66"/>
  <c r="G20" i="66"/>
  <c r="F20" i="66"/>
  <c r="D20" i="66"/>
  <c r="E20" i="66" s="1"/>
  <c r="C20" i="66"/>
  <c r="E19" i="66"/>
  <c r="K18" i="66"/>
  <c r="H18" i="66"/>
  <c r="E18" i="66"/>
  <c r="K17" i="66"/>
  <c r="E17" i="66"/>
  <c r="K16" i="66"/>
  <c r="H16" i="66"/>
  <c r="E16" i="66"/>
  <c r="K15" i="66"/>
  <c r="H15" i="66"/>
  <c r="E15" i="66"/>
  <c r="K14" i="66"/>
  <c r="H14" i="66"/>
  <c r="E14" i="66"/>
  <c r="K13" i="66"/>
  <c r="H13" i="66"/>
  <c r="E13" i="66"/>
  <c r="K12" i="66"/>
  <c r="E12" i="66"/>
  <c r="K11" i="66"/>
  <c r="H11" i="66"/>
  <c r="E11" i="66"/>
  <c r="K10" i="66"/>
  <c r="H10" i="66"/>
  <c r="E10" i="66"/>
  <c r="K9" i="66"/>
  <c r="H9" i="66"/>
  <c r="E9" i="66"/>
  <c r="K8" i="66"/>
  <c r="E8" i="66"/>
  <c r="K7" i="66"/>
  <c r="E7" i="66"/>
  <c r="K6" i="66"/>
  <c r="H6" i="66"/>
  <c r="E6" i="66"/>
  <c r="K5" i="66"/>
  <c r="H5" i="66"/>
  <c r="E5" i="66"/>
  <c r="K4" i="66"/>
  <c r="H4" i="66"/>
  <c r="E4" i="66"/>
  <c r="H20" i="66" l="1"/>
  <c r="J20" i="65"/>
  <c r="K20" i="65" s="1"/>
  <c r="I20" i="65"/>
  <c r="G20" i="65"/>
  <c r="H20" i="65" s="1"/>
  <c r="F20" i="65"/>
  <c r="D20" i="65"/>
  <c r="E20" i="65" s="1"/>
  <c r="C20" i="65"/>
  <c r="E19" i="65"/>
  <c r="K18" i="65"/>
  <c r="H18" i="65"/>
  <c r="E18" i="65"/>
  <c r="K17" i="65"/>
  <c r="E17" i="65"/>
  <c r="K16" i="65"/>
  <c r="H16" i="65"/>
  <c r="E16" i="65"/>
  <c r="K15" i="65"/>
  <c r="H15" i="65"/>
  <c r="E15" i="65"/>
  <c r="K14" i="65"/>
  <c r="H14" i="65"/>
  <c r="E14" i="65"/>
  <c r="K13" i="65"/>
  <c r="H13" i="65"/>
  <c r="E13" i="65"/>
  <c r="K12" i="65"/>
  <c r="E12" i="65"/>
  <c r="K11" i="65"/>
  <c r="H11" i="65"/>
  <c r="E11" i="65"/>
  <c r="K10" i="65"/>
  <c r="H10" i="65"/>
  <c r="E10" i="65"/>
  <c r="K9" i="65"/>
  <c r="H9" i="65"/>
  <c r="E9" i="65"/>
  <c r="K8" i="65"/>
  <c r="E8" i="65"/>
  <c r="K7" i="65"/>
  <c r="E7" i="65"/>
  <c r="K6" i="65"/>
  <c r="H6" i="65"/>
  <c r="E6" i="65"/>
  <c r="K5" i="65"/>
  <c r="H5" i="65"/>
  <c r="E5" i="65"/>
  <c r="K4" i="65"/>
  <c r="H4" i="65"/>
  <c r="E4" i="65"/>
  <c r="J20" i="64" l="1"/>
  <c r="K20" i="64" s="1"/>
  <c r="I20" i="64"/>
  <c r="G20" i="64"/>
  <c r="H20" i="64" s="1"/>
  <c r="F20" i="64"/>
  <c r="D20" i="64"/>
  <c r="E20" i="64" s="1"/>
  <c r="C20" i="64"/>
  <c r="E19" i="64"/>
  <c r="K18" i="64"/>
  <c r="H18" i="64"/>
  <c r="E18" i="64"/>
  <c r="K17" i="64"/>
  <c r="E17" i="64"/>
  <c r="K16" i="64"/>
  <c r="H16" i="64"/>
  <c r="E16" i="64"/>
  <c r="K15" i="64"/>
  <c r="H15" i="64"/>
  <c r="E15" i="64"/>
  <c r="K14" i="64"/>
  <c r="H14" i="64"/>
  <c r="E14" i="64"/>
  <c r="K13" i="64"/>
  <c r="H13" i="64"/>
  <c r="E13" i="64"/>
  <c r="K12" i="64"/>
  <c r="E12" i="64"/>
  <c r="K11" i="64"/>
  <c r="H11" i="64"/>
  <c r="E11" i="64"/>
  <c r="K10" i="64"/>
  <c r="H10" i="64"/>
  <c r="E10" i="64"/>
  <c r="K9" i="64"/>
  <c r="H9" i="64"/>
  <c r="E9" i="64"/>
  <c r="K8" i="64"/>
  <c r="E8" i="64"/>
  <c r="K7" i="64"/>
  <c r="E7" i="64"/>
  <c r="K6" i="64"/>
  <c r="H6" i="64"/>
  <c r="E6" i="64"/>
  <c r="K5" i="64"/>
  <c r="H5" i="64"/>
  <c r="E5" i="64"/>
  <c r="K4" i="64"/>
  <c r="H4" i="64"/>
  <c r="E4" i="64"/>
  <c r="J20" i="63" l="1"/>
  <c r="K20" i="63" s="1"/>
  <c r="I20" i="63"/>
  <c r="G20" i="63"/>
  <c r="H20" i="63" s="1"/>
  <c r="F20" i="63"/>
  <c r="D20" i="63"/>
  <c r="E20" i="63" s="1"/>
  <c r="C20" i="63"/>
  <c r="E19" i="63"/>
  <c r="K18" i="63"/>
  <c r="H18" i="63"/>
  <c r="E18" i="63"/>
  <c r="K17" i="63"/>
  <c r="E17" i="63"/>
  <c r="K16" i="63"/>
  <c r="H16" i="63"/>
  <c r="E16" i="63"/>
  <c r="K15" i="63"/>
  <c r="H15" i="63"/>
  <c r="E15" i="63"/>
  <c r="K14" i="63"/>
  <c r="H14" i="63"/>
  <c r="E14" i="63"/>
  <c r="K13" i="63"/>
  <c r="H13" i="63"/>
  <c r="E13" i="63"/>
  <c r="K12" i="63"/>
  <c r="E12" i="63"/>
  <c r="K11" i="63"/>
  <c r="H11" i="63"/>
  <c r="E11" i="63"/>
  <c r="K10" i="63"/>
  <c r="H10" i="63"/>
  <c r="E10" i="63"/>
  <c r="K9" i="63"/>
  <c r="H9" i="63"/>
  <c r="E9" i="63"/>
  <c r="K8" i="63"/>
  <c r="E8" i="63"/>
  <c r="K7" i="63"/>
  <c r="E7" i="63"/>
  <c r="K6" i="63"/>
  <c r="H6" i="63"/>
  <c r="E6" i="63"/>
  <c r="K5" i="63"/>
  <c r="H5" i="63"/>
  <c r="E5" i="63"/>
  <c r="K4" i="63"/>
  <c r="H4" i="63"/>
  <c r="E4" i="63"/>
  <c r="J20" i="62" l="1"/>
  <c r="K20" i="62" s="1"/>
  <c r="I20" i="62"/>
  <c r="G20" i="62"/>
  <c r="H20" i="62" s="1"/>
  <c r="F20" i="62"/>
  <c r="D20" i="62"/>
  <c r="E20" i="62" s="1"/>
  <c r="C20" i="62"/>
  <c r="E19" i="62"/>
  <c r="K18" i="62"/>
  <c r="H18" i="62"/>
  <c r="E18" i="62"/>
  <c r="K17" i="62"/>
  <c r="E17" i="62"/>
  <c r="K16" i="62"/>
  <c r="H16" i="62"/>
  <c r="E16" i="62"/>
  <c r="K15" i="62"/>
  <c r="H15" i="62"/>
  <c r="E15" i="62"/>
  <c r="K14" i="62"/>
  <c r="H14" i="62"/>
  <c r="E14" i="62"/>
  <c r="K13" i="62"/>
  <c r="H13" i="62"/>
  <c r="E13" i="62"/>
  <c r="K12" i="62"/>
  <c r="E12" i="62"/>
  <c r="K11" i="62"/>
  <c r="H11" i="62"/>
  <c r="E11" i="62"/>
  <c r="K10" i="62"/>
  <c r="H10" i="62"/>
  <c r="E10" i="62"/>
  <c r="K9" i="62"/>
  <c r="H9" i="62"/>
  <c r="E9" i="62"/>
  <c r="K8" i="62"/>
  <c r="E8" i="62"/>
  <c r="K7" i="62"/>
  <c r="E7" i="62"/>
  <c r="K6" i="62"/>
  <c r="H6" i="62"/>
  <c r="E6" i="62"/>
  <c r="K5" i="62"/>
  <c r="H5" i="62"/>
  <c r="E5" i="62"/>
  <c r="K4" i="62"/>
  <c r="H4" i="62"/>
  <c r="E4" i="62"/>
  <c r="J20" i="61" l="1"/>
  <c r="K20" i="61" s="1"/>
  <c r="I20" i="61"/>
  <c r="G20" i="61"/>
  <c r="H20" i="61" s="1"/>
  <c r="F20" i="61"/>
  <c r="D20" i="61"/>
  <c r="E20" i="61" s="1"/>
  <c r="C20" i="61"/>
  <c r="E19" i="61"/>
  <c r="K18" i="61"/>
  <c r="H18" i="61"/>
  <c r="E18" i="61"/>
  <c r="K17" i="61"/>
  <c r="E17" i="61"/>
  <c r="K16" i="61"/>
  <c r="H16" i="61"/>
  <c r="E16" i="61"/>
  <c r="K15" i="61"/>
  <c r="H15" i="61"/>
  <c r="E15" i="61"/>
  <c r="K14" i="61"/>
  <c r="H14" i="61"/>
  <c r="E14" i="61"/>
  <c r="K13" i="61"/>
  <c r="H13" i="61"/>
  <c r="E13" i="61"/>
  <c r="K12" i="61"/>
  <c r="E12" i="61"/>
  <c r="K11" i="61"/>
  <c r="H11" i="61"/>
  <c r="E11" i="61"/>
  <c r="K10" i="61"/>
  <c r="H10" i="61"/>
  <c r="E10" i="61"/>
  <c r="K9" i="61"/>
  <c r="H9" i="61"/>
  <c r="E9" i="61"/>
  <c r="K8" i="61"/>
  <c r="E8" i="61"/>
  <c r="K7" i="61"/>
  <c r="E7" i="61"/>
  <c r="K6" i="61"/>
  <c r="H6" i="61"/>
  <c r="E6" i="61"/>
  <c r="K5" i="61"/>
  <c r="H5" i="61"/>
  <c r="E5" i="61"/>
  <c r="K4" i="61"/>
  <c r="H4" i="61"/>
  <c r="E4" i="61"/>
  <c r="J20" i="60" l="1"/>
  <c r="K20" i="60" s="1"/>
  <c r="I20" i="60"/>
  <c r="G20" i="60"/>
  <c r="H20" i="60" s="1"/>
  <c r="F20" i="60"/>
  <c r="D20" i="60"/>
  <c r="E20" i="60" s="1"/>
  <c r="C20" i="60"/>
  <c r="E19" i="60"/>
  <c r="K18" i="60"/>
  <c r="H18" i="60"/>
  <c r="E18" i="60"/>
  <c r="K17" i="60"/>
  <c r="E17" i="60"/>
  <c r="K16" i="60"/>
  <c r="H16" i="60"/>
  <c r="E16" i="60"/>
  <c r="K15" i="60"/>
  <c r="H15" i="60"/>
  <c r="E15" i="60"/>
  <c r="K14" i="60"/>
  <c r="H14" i="60"/>
  <c r="E14" i="60"/>
  <c r="K13" i="60"/>
  <c r="H13" i="60"/>
  <c r="E13" i="60"/>
  <c r="K12" i="60"/>
  <c r="E12" i="60"/>
  <c r="K11" i="60"/>
  <c r="H11" i="60"/>
  <c r="E11" i="60"/>
  <c r="K10" i="60"/>
  <c r="H10" i="60"/>
  <c r="E10" i="60"/>
  <c r="K9" i="60"/>
  <c r="H9" i="60"/>
  <c r="E9" i="60"/>
  <c r="K8" i="60"/>
  <c r="E8" i="60"/>
  <c r="K7" i="60"/>
  <c r="E7" i="60"/>
  <c r="K6" i="60"/>
  <c r="H6" i="60"/>
  <c r="E6" i="60"/>
  <c r="K5" i="60"/>
  <c r="H5" i="60"/>
  <c r="E5" i="60"/>
  <c r="K4" i="60"/>
  <c r="H4" i="60"/>
  <c r="E4" i="60"/>
  <c r="J20" i="59" l="1"/>
  <c r="K20" i="59" s="1"/>
  <c r="I20" i="59"/>
  <c r="G20" i="59"/>
  <c r="H20" i="59" s="1"/>
  <c r="F20" i="59"/>
  <c r="D20" i="59"/>
  <c r="E20" i="59" s="1"/>
  <c r="C20" i="59"/>
  <c r="E19" i="59"/>
  <c r="K18" i="59"/>
  <c r="H18" i="59"/>
  <c r="E18" i="59"/>
  <c r="K17" i="59"/>
  <c r="E17" i="59"/>
  <c r="K16" i="59"/>
  <c r="H16" i="59"/>
  <c r="E16" i="59"/>
  <c r="K15" i="59"/>
  <c r="H15" i="59"/>
  <c r="E15" i="59"/>
  <c r="K14" i="59"/>
  <c r="H14" i="59"/>
  <c r="E14" i="59"/>
  <c r="K13" i="59"/>
  <c r="H13" i="59"/>
  <c r="E13" i="59"/>
  <c r="K12" i="59"/>
  <c r="E12" i="59"/>
  <c r="K11" i="59"/>
  <c r="H11" i="59"/>
  <c r="E11" i="59"/>
  <c r="K10" i="59"/>
  <c r="H10" i="59"/>
  <c r="E10" i="59"/>
  <c r="K9" i="59"/>
  <c r="H9" i="59"/>
  <c r="E9" i="59"/>
  <c r="K8" i="59"/>
  <c r="E8" i="59"/>
  <c r="K7" i="59"/>
  <c r="E7" i="59"/>
  <c r="K6" i="59"/>
  <c r="H6" i="59"/>
  <c r="E6" i="59"/>
  <c r="K5" i="59"/>
  <c r="H5" i="59"/>
  <c r="E5" i="59"/>
  <c r="K4" i="59"/>
  <c r="H4" i="59"/>
  <c r="E4" i="59"/>
  <c r="J20" i="58" l="1"/>
  <c r="K20" i="58" s="1"/>
  <c r="I20" i="58"/>
  <c r="G20" i="58"/>
  <c r="F20" i="58"/>
  <c r="D20" i="58"/>
  <c r="E20" i="58" s="1"/>
  <c r="C20" i="58"/>
  <c r="E19" i="58"/>
  <c r="K18" i="58"/>
  <c r="H18" i="58"/>
  <c r="E18" i="58"/>
  <c r="K17" i="58"/>
  <c r="E17" i="58"/>
  <c r="K16" i="58"/>
  <c r="H16" i="58"/>
  <c r="E16" i="58"/>
  <c r="K15" i="58"/>
  <c r="H15" i="58"/>
  <c r="E15" i="58"/>
  <c r="K14" i="58"/>
  <c r="H14" i="58"/>
  <c r="E14" i="58"/>
  <c r="K13" i="58"/>
  <c r="H13" i="58"/>
  <c r="E13" i="58"/>
  <c r="K12" i="58"/>
  <c r="E12" i="58"/>
  <c r="K11" i="58"/>
  <c r="H11" i="58"/>
  <c r="E11" i="58"/>
  <c r="K10" i="58"/>
  <c r="H10" i="58"/>
  <c r="E10" i="58"/>
  <c r="K9" i="58"/>
  <c r="H9" i="58"/>
  <c r="E9" i="58"/>
  <c r="K8" i="58"/>
  <c r="E8" i="58"/>
  <c r="K7" i="58"/>
  <c r="E7" i="58"/>
  <c r="K6" i="58"/>
  <c r="H6" i="58"/>
  <c r="E6" i="58"/>
  <c r="K5" i="58"/>
  <c r="H5" i="58"/>
  <c r="E5" i="58"/>
  <c r="K4" i="58"/>
  <c r="H4" i="58"/>
  <c r="E4" i="58"/>
  <c r="H20" i="58" l="1"/>
  <c r="J20" i="57"/>
  <c r="K20" i="57" s="1"/>
  <c r="I20" i="57"/>
  <c r="G20" i="57"/>
  <c r="H20" i="57" s="1"/>
  <c r="F20" i="57"/>
  <c r="D20" i="57"/>
  <c r="E20" i="57" s="1"/>
  <c r="C20" i="57"/>
  <c r="E19" i="57"/>
  <c r="K18" i="57"/>
  <c r="H18" i="57"/>
  <c r="E18" i="57"/>
  <c r="K17" i="57"/>
  <c r="E17" i="57"/>
  <c r="K16" i="57"/>
  <c r="H16" i="57"/>
  <c r="E16" i="57"/>
  <c r="K15" i="57"/>
  <c r="H15" i="57"/>
  <c r="E15" i="57"/>
  <c r="K14" i="57"/>
  <c r="H14" i="57"/>
  <c r="E14" i="57"/>
  <c r="K13" i="57"/>
  <c r="H13" i="57"/>
  <c r="E13" i="57"/>
  <c r="K12" i="57"/>
  <c r="E12" i="57"/>
  <c r="K11" i="57"/>
  <c r="H11" i="57"/>
  <c r="E11" i="57"/>
  <c r="K10" i="57"/>
  <c r="H10" i="57"/>
  <c r="E10" i="57"/>
  <c r="K9" i="57"/>
  <c r="H9" i="57"/>
  <c r="E9" i="57"/>
  <c r="K8" i="57"/>
  <c r="E8" i="57"/>
  <c r="K7" i="57"/>
  <c r="E7" i="57"/>
  <c r="K6" i="57"/>
  <c r="H6" i="57"/>
  <c r="E6" i="57"/>
  <c r="K5" i="57"/>
  <c r="H5" i="57"/>
  <c r="E5" i="57"/>
  <c r="K4" i="57"/>
  <c r="H4" i="57"/>
  <c r="E4" i="57"/>
  <c r="J20" i="56" l="1"/>
  <c r="K20" i="56" s="1"/>
  <c r="I20" i="56"/>
  <c r="G20" i="56"/>
  <c r="F20" i="56"/>
  <c r="D20" i="56"/>
  <c r="E20" i="56" s="1"/>
  <c r="C20" i="56"/>
  <c r="E19" i="56"/>
  <c r="K18" i="56"/>
  <c r="H18" i="56"/>
  <c r="E18" i="56"/>
  <c r="K17" i="56"/>
  <c r="E17" i="56"/>
  <c r="K16" i="56"/>
  <c r="H16" i="56"/>
  <c r="E16" i="56"/>
  <c r="K15" i="56"/>
  <c r="H15" i="56"/>
  <c r="E15" i="56"/>
  <c r="K14" i="56"/>
  <c r="H14" i="56"/>
  <c r="E14" i="56"/>
  <c r="K13" i="56"/>
  <c r="H13" i="56"/>
  <c r="E13" i="56"/>
  <c r="K12" i="56"/>
  <c r="E12" i="56"/>
  <c r="K11" i="56"/>
  <c r="H11" i="56"/>
  <c r="E11" i="56"/>
  <c r="K10" i="56"/>
  <c r="H10" i="56"/>
  <c r="E10" i="56"/>
  <c r="K9" i="56"/>
  <c r="H9" i="56"/>
  <c r="E9" i="56"/>
  <c r="K8" i="56"/>
  <c r="E8" i="56"/>
  <c r="K7" i="56"/>
  <c r="E7" i="56"/>
  <c r="K6" i="56"/>
  <c r="H6" i="56"/>
  <c r="E6" i="56"/>
  <c r="K5" i="56"/>
  <c r="H5" i="56"/>
  <c r="E5" i="56"/>
  <c r="K4" i="56"/>
  <c r="H4" i="56"/>
  <c r="E4" i="56"/>
  <c r="H20" i="56" l="1"/>
  <c r="J20" i="55"/>
  <c r="K20" i="55" s="1"/>
  <c r="I20" i="55"/>
  <c r="G20" i="55"/>
  <c r="H20" i="55" s="1"/>
  <c r="F20" i="55"/>
  <c r="D20" i="55"/>
  <c r="E20" i="55" s="1"/>
  <c r="C20" i="55"/>
  <c r="E19" i="55"/>
  <c r="K18" i="55"/>
  <c r="H18" i="55"/>
  <c r="E18" i="55"/>
  <c r="K17" i="55"/>
  <c r="E17" i="55"/>
  <c r="K16" i="55"/>
  <c r="H16" i="55"/>
  <c r="E16" i="55"/>
  <c r="K15" i="55"/>
  <c r="H15" i="55"/>
  <c r="E15" i="55"/>
  <c r="K14" i="55"/>
  <c r="H14" i="55"/>
  <c r="E14" i="55"/>
  <c r="K13" i="55"/>
  <c r="H13" i="55"/>
  <c r="E13" i="55"/>
  <c r="K12" i="55"/>
  <c r="E12" i="55"/>
  <c r="K11" i="55"/>
  <c r="H11" i="55"/>
  <c r="E11" i="55"/>
  <c r="K10" i="55"/>
  <c r="H10" i="55"/>
  <c r="E10" i="55"/>
  <c r="K9" i="55"/>
  <c r="H9" i="55"/>
  <c r="E9" i="55"/>
  <c r="K8" i="55"/>
  <c r="E8" i="55"/>
  <c r="K7" i="55"/>
  <c r="E7" i="55"/>
  <c r="K6" i="55"/>
  <c r="H6" i="55"/>
  <c r="E6" i="55"/>
  <c r="K5" i="55"/>
  <c r="H5" i="55"/>
  <c r="E5" i="55"/>
  <c r="K4" i="55"/>
  <c r="H4" i="55"/>
  <c r="E4" i="55"/>
  <c r="J20" i="54" l="1"/>
  <c r="K20" i="54" s="1"/>
  <c r="I20" i="54"/>
  <c r="G20" i="54"/>
  <c r="H20" i="54" s="1"/>
  <c r="F20" i="54"/>
  <c r="D20" i="54"/>
  <c r="E20" i="54" s="1"/>
  <c r="C20" i="54"/>
  <c r="E19" i="54"/>
  <c r="K18" i="54"/>
  <c r="H18" i="54"/>
  <c r="E18" i="54"/>
  <c r="K17" i="54"/>
  <c r="E17" i="54"/>
  <c r="K16" i="54"/>
  <c r="H16" i="54"/>
  <c r="E16" i="54"/>
  <c r="K15" i="54"/>
  <c r="H15" i="54"/>
  <c r="E15" i="54"/>
  <c r="K14" i="54"/>
  <c r="H14" i="54"/>
  <c r="E14" i="54"/>
  <c r="K13" i="54"/>
  <c r="H13" i="54"/>
  <c r="E13" i="54"/>
  <c r="K12" i="54"/>
  <c r="E12" i="54"/>
  <c r="K11" i="54"/>
  <c r="H11" i="54"/>
  <c r="E11" i="54"/>
  <c r="K10" i="54"/>
  <c r="H10" i="54"/>
  <c r="E10" i="54"/>
  <c r="K9" i="54"/>
  <c r="H9" i="54"/>
  <c r="E9" i="54"/>
  <c r="K8" i="54"/>
  <c r="E8" i="54"/>
  <c r="K7" i="54"/>
  <c r="E7" i="54"/>
  <c r="K6" i="54"/>
  <c r="H6" i="54"/>
  <c r="E6" i="54"/>
  <c r="K5" i="54"/>
  <c r="H5" i="54"/>
  <c r="E5" i="54"/>
  <c r="K4" i="54"/>
  <c r="H4" i="54"/>
  <c r="E4" i="54"/>
  <c r="H6" i="53" l="1"/>
  <c r="J20" i="53" l="1"/>
  <c r="I20" i="53"/>
  <c r="K20" i="53" s="1"/>
  <c r="G20" i="53"/>
  <c r="F20" i="53"/>
  <c r="D20" i="53"/>
  <c r="C20" i="53"/>
  <c r="E19" i="53"/>
  <c r="K18" i="53"/>
  <c r="H18" i="53"/>
  <c r="E18" i="53"/>
  <c r="K17" i="53"/>
  <c r="E17" i="53"/>
  <c r="K16" i="53"/>
  <c r="H16" i="53"/>
  <c r="E16" i="53"/>
  <c r="K15" i="53"/>
  <c r="H15" i="53"/>
  <c r="E15" i="53"/>
  <c r="K14" i="53"/>
  <c r="H14" i="53"/>
  <c r="E14" i="53"/>
  <c r="K13" i="53"/>
  <c r="H13" i="53"/>
  <c r="E13" i="53"/>
  <c r="K12" i="53"/>
  <c r="E12" i="53"/>
  <c r="K11" i="53"/>
  <c r="H11" i="53"/>
  <c r="E11" i="53"/>
  <c r="K10" i="53"/>
  <c r="H10" i="53"/>
  <c r="E10" i="53"/>
  <c r="K9" i="53"/>
  <c r="H9" i="53"/>
  <c r="E9" i="53"/>
  <c r="K8" i="53"/>
  <c r="E8" i="53"/>
  <c r="K7" i="53"/>
  <c r="E7" i="53"/>
  <c r="K6" i="53"/>
  <c r="E6" i="53"/>
  <c r="K5" i="53"/>
  <c r="H5" i="53"/>
  <c r="E5" i="53"/>
  <c r="K4" i="53"/>
  <c r="H4" i="53"/>
  <c r="E4" i="53"/>
  <c r="H20" i="53" l="1"/>
  <c r="E20" i="53"/>
  <c r="J20" i="52" l="1"/>
  <c r="K20" i="52" s="1"/>
  <c r="I20" i="52"/>
  <c r="G20" i="52"/>
  <c r="H20" i="52" s="1"/>
  <c r="F20" i="52"/>
  <c r="D20" i="52"/>
  <c r="E20" i="52" s="1"/>
  <c r="C20" i="52"/>
  <c r="E19" i="52"/>
  <c r="K18" i="52"/>
  <c r="H18" i="52"/>
  <c r="E18" i="52"/>
  <c r="K17" i="52"/>
  <c r="H17" i="52"/>
  <c r="E17" i="52"/>
  <c r="K16" i="52"/>
  <c r="H16" i="52"/>
  <c r="E16" i="52"/>
  <c r="K15" i="52"/>
  <c r="H15" i="52"/>
  <c r="E15" i="52"/>
  <c r="K14" i="52"/>
  <c r="H14" i="52"/>
  <c r="E14" i="52"/>
  <c r="K13" i="52"/>
  <c r="H13" i="52"/>
  <c r="E13" i="52"/>
  <c r="K12" i="52"/>
  <c r="H12" i="52"/>
  <c r="E12" i="52"/>
  <c r="K11" i="52"/>
  <c r="H11" i="52"/>
  <c r="E11" i="52"/>
  <c r="K10" i="52"/>
  <c r="H10" i="52"/>
  <c r="E10" i="52"/>
  <c r="K9" i="52"/>
  <c r="H9" i="52"/>
  <c r="E9" i="52"/>
  <c r="K8" i="52"/>
  <c r="H8" i="52"/>
  <c r="E8" i="52"/>
  <c r="K7" i="52"/>
  <c r="H7" i="52"/>
  <c r="E7" i="52"/>
  <c r="K6" i="52"/>
  <c r="H6" i="52"/>
  <c r="E6" i="52"/>
  <c r="K5" i="52"/>
  <c r="H5" i="52"/>
  <c r="E5" i="52"/>
  <c r="K4" i="52"/>
  <c r="H4" i="52"/>
  <c r="E4" i="52"/>
  <c r="J20" i="51" l="1"/>
  <c r="K20" i="51" s="1"/>
  <c r="I20" i="51"/>
  <c r="G20" i="51"/>
  <c r="H20" i="51" s="1"/>
  <c r="F20" i="51"/>
  <c r="D20" i="51"/>
  <c r="E20" i="51" s="1"/>
  <c r="C20" i="51"/>
  <c r="E19" i="51"/>
  <c r="K18" i="51"/>
  <c r="H18" i="51"/>
  <c r="E18" i="51"/>
  <c r="K17" i="51"/>
  <c r="H17" i="51"/>
  <c r="E17" i="51"/>
  <c r="K16" i="51"/>
  <c r="H16" i="51"/>
  <c r="E16" i="51"/>
  <c r="K15" i="51"/>
  <c r="H15" i="51"/>
  <c r="E15" i="51"/>
  <c r="K14" i="51"/>
  <c r="H14" i="51"/>
  <c r="E14" i="51"/>
  <c r="K13" i="51"/>
  <c r="H13" i="51"/>
  <c r="E13" i="51"/>
  <c r="K12" i="51"/>
  <c r="H12" i="51"/>
  <c r="E12" i="51"/>
  <c r="K11" i="51"/>
  <c r="H11" i="51"/>
  <c r="E11" i="51"/>
  <c r="K10" i="51"/>
  <c r="H10" i="51"/>
  <c r="E10" i="51"/>
  <c r="K9" i="51"/>
  <c r="H9" i="51"/>
  <c r="E9" i="51"/>
  <c r="K8" i="51"/>
  <c r="H8" i="51"/>
  <c r="E8" i="51"/>
  <c r="K7" i="51"/>
  <c r="H7" i="51"/>
  <c r="E7" i="51"/>
  <c r="K6" i="51"/>
  <c r="H6" i="51"/>
  <c r="E6" i="51"/>
  <c r="K5" i="51"/>
  <c r="H5" i="51"/>
  <c r="E5" i="51"/>
  <c r="K4" i="51"/>
  <c r="H4" i="51"/>
  <c r="E4" i="51"/>
  <c r="J20" i="50" l="1"/>
  <c r="I20" i="50"/>
  <c r="K20" i="50" s="1"/>
  <c r="G20" i="50"/>
  <c r="H20" i="50" s="1"/>
  <c r="F20" i="50"/>
  <c r="D20" i="50"/>
  <c r="C20" i="50"/>
  <c r="E19" i="50"/>
  <c r="K18" i="50"/>
  <c r="H18" i="50"/>
  <c r="E18" i="50"/>
  <c r="K17" i="50"/>
  <c r="H17" i="50"/>
  <c r="E17" i="50"/>
  <c r="K16" i="50"/>
  <c r="H16" i="50"/>
  <c r="E16" i="50"/>
  <c r="K15" i="50"/>
  <c r="H15" i="50"/>
  <c r="E15" i="50"/>
  <c r="K14" i="50"/>
  <c r="H14" i="50"/>
  <c r="E14" i="50"/>
  <c r="K13" i="50"/>
  <c r="H13" i="50"/>
  <c r="E13" i="50"/>
  <c r="K12" i="50"/>
  <c r="H12" i="50"/>
  <c r="E12" i="50"/>
  <c r="K11" i="50"/>
  <c r="H11" i="50"/>
  <c r="E11" i="50"/>
  <c r="K10" i="50"/>
  <c r="H10" i="50"/>
  <c r="E10" i="50"/>
  <c r="K9" i="50"/>
  <c r="H9" i="50"/>
  <c r="E9" i="50"/>
  <c r="K8" i="50"/>
  <c r="H8" i="50"/>
  <c r="E8" i="50"/>
  <c r="K7" i="50"/>
  <c r="H7" i="50"/>
  <c r="E7" i="50"/>
  <c r="K6" i="50"/>
  <c r="H6" i="50"/>
  <c r="E6" i="50"/>
  <c r="K5" i="50"/>
  <c r="H5" i="50"/>
  <c r="E5" i="50"/>
  <c r="K4" i="50"/>
  <c r="H4" i="50"/>
  <c r="E4" i="50"/>
  <c r="E20" i="50" l="1"/>
  <c r="J20" i="49"/>
  <c r="K20" i="49" s="1"/>
  <c r="I20" i="49"/>
  <c r="G20" i="49"/>
  <c r="H20" i="49" s="1"/>
  <c r="F20" i="49"/>
  <c r="D20" i="49"/>
  <c r="E20" i="49" s="1"/>
  <c r="C20" i="49"/>
  <c r="E19" i="49"/>
  <c r="K18" i="49"/>
  <c r="H18" i="49"/>
  <c r="E18" i="49"/>
  <c r="K17" i="49"/>
  <c r="H17" i="49"/>
  <c r="E17" i="49"/>
  <c r="K16" i="49"/>
  <c r="H16" i="49"/>
  <c r="E16" i="49"/>
  <c r="K15" i="49"/>
  <c r="H15" i="49"/>
  <c r="E15" i="49"/>
  <c r="K14" i="49"/>
  <c r="H14" i="49"/>
  <c r="E14" i="49"/>
  <c r="K13" i="49"/>
  <c r="H13" i="49"/>
  <c r="E13" i="49"/>
  <c r="K12" i="49"/>
  <c r="H12" i="49"/>
  <c r="E12" i="49"/>
  <c r="K11" i="49"/>
  <c r="H11" i="49"/>
  <c r="E11" i="49"/>
  <c r="K10" i="49"/>
  <c r="H10" i="49"/>
  <c r="E10" i="49"/>
  <c r="K9" i="49"/>
  <c r="H9" i="49"/>
  <c r="E9" i="49"/>
  <c r="K8" i="49"/>
  <c r="H8" i="49"/>
  <c r="E8" i="49"/>
  <c r="K7" i="49"/>
  <c r="H7" i="49"/>
  <c r="E7" i="49"/>
  <c r="K6" i="49"/>
  <c r="H6" i="49"/>
  <c r="E6" i="49"/>
  <c r="K5" i="49"/>
  <c r="H5" i="49"/>
  <c r="E5" i="49"/>
  <c r="K4" i="49"/>
  <c r="H4" i="49"/>
  <c r="E4" i="49"/>
  <c r="E4" i="7" l="1"/>
  <c r="H4" i="7"/>
  <c r="K4" i="7"/>
  <c r="E5" i="7"/>
  <c r="H5" i="7"/>
  <c r="K5" i="7"/>
  <c r="E6" i="7"/>
  <c r="K6" i="7"/>
  <c r="E7" i="7"/>
  <c r="K7" i="7"/>
  <c r="E8" i="7"/>
  <c r="K8" i="7"/>
  <c r="E9" i="7"/>
  <c r="H9" i="7"/>
  <c r="K9" i="7"/>
  <c r="E10" i="7"/>
  <c r="K10" i="7"/>
  <c r="E11" i="7"/>
  <c r="H11" i="7"/>
  <c r="K11" i="7"/>
  <c r="E12" i="7"/>
  <c r="K12" i="7"/>
  <c r="E13" i="7"/>
  <c r="H13" i="7"/>
  <c r="K13" i="7"/>
  <c r="E14" i="7"/>
  <c r="H14" i="7"/>
  <c r="K14" i="7"/>
  <c r="E15" i="7"/>
  <c r="K15" i="7"/>
  <c r="E16" i="7"/>
  <c r="H16" i="7"/>
  <c r="K16" i="7"/>
  <c r="E17" i="7"/>
  <c r="K17" i="7"/>
  <c r="E18" i="7"/>
  <c r="H18" i="7"/>
  <c r="K18" i="7"/>
  <c r="E19" i="7"/>
  <c r="C20" i="7"/>
  <c r="D20" i="7"/>
  <c r="E20" i="7" s="1"/>
  <c r="F20" i="7"/>
  <c r="H20" i="7" s="1"/>
  <c r="G20" i="7"/>
  <c r="I20" i="7"/>
  <c r="J20" i="7"/>
  <c r="K20" i="7" s="1"/>
  <c r="H20" i="48" l="1"/>
  <c r="G20" i="48"/>
  <c r="H5" i="48"/>
  <c r="H6" i="48"/>
  <c r="H7" i="48"/>
  <c r="H8" i="48"/>
  <c r="H9" i="48"/>
  <c r="H10" i="48"/>
  <c r="H11" i="48"/>
  <c r="H12" i="48"/>
  <c r="H13" i="48"/>
  <c r="H14" i="48"/>
  <c r="H15" i="48"/>
  <c r="H16" i="48"/>
  <c r="H17" i="48"/>
  <c r="H18" i="48"/>
  <c r="J20" i="48" l="1"/>
  <c r="I20" i="48"/>
  <c r="F20" i="48"/>
  <c r="D20" i="48"/>
  <c r="C20" i="48"/>
  <c r="E19" i="48"/>
  <c r="K18" i="48"/>
  <c r="E18" i="48"/>
  <c r="K17" i="48"/>
  <c r="E17" i="48"/>
  <c r="K16" i="48"/>
  <c r="E16" i="48"/>
  <c r="K15" i="48"/>
  <c r="E15" i="48"/>
  <c r="K14" i="48"/>
  <c r="E14" i="48"/>
  <c r="K13" i="48"/>
  <c r="E13" i="48"/>
  <c r="K12" i="48"/>
  <c r="E12" i="48"/>
  <c r="K11" i="48"/>
  <c r="E11" i="48"/>
  <c r="K10" i="48"/>
  <c r="E10" i="48"/>
  <c r="K9" i="48"/>
  <c r="E9" i="48"/>
  <c r="K8" i="48"/>
  <c r="E8" i="48"/>
  <c r="K7" i="48"/>
  <c r="E7" i="48"/>
  <c r="K6" i="48"/>
  <c r="E6" i="48"/>
  <c r="K5" i="48"/>
  <c r="E5" i="48"/>
  <c r="K4" i="48"/>
  <c r="H4" i="48"/>
  <c r="E4" i="48"/>
  <c r="E20" i="48" l="1"/>
  <c r="K20" i="48"/>
  <c r="J20" i="47"/>
  <c r="I20" i="47"/>
  <c r="G20" i="47"/>
  <c r="F20" i="47"/>
  <c r="D20" i="47"/>
  <c r="C20" i="47"/>
  <c r="E19" i="47"/>
  <c r="K18" i="47"/>
  <c r="H18" i="47"/>
  <c r="E18" i="47"/>
  <c r="K17" i="47"/>
  <c r="E17" i="47"/>
  <c r="K16" i="47"/>
  <c r="H16" i="47"/>
  <c r="E16" i="47"/>
  <c r="K15" i="47"/>
  <c r="E15" i="47"/>
  <c r="K14" i="47"/>
  <c r="H14" i="47"/>
  <c r="E14" i="47"/>
  <c r="K13" i="47"/>
  <c r="H13" i="47"/>
  <c r="E13" i="47"/>
  <c r="K12" i="47"/>
  <c r="E12" i="47"/>
  <c r="K11" i="47"/>
  <c r="H11" i="47"/>
  <c r="E11" i="47"/>
  <c r="K10" i="47"/>
  <c r="E10" i="47"/>
  <c r="K9" i="47"/>
  <c r="H9" i="47"/>
  <c r="E9" i="47"/>
  <c r="K8" i="47"/>
  <c r="E8" i="47"/>
  <c r="K7" i="47"/>
  <c r="E7" i="47"/>
  <c r="K6" i="47"/>
  <c r="E6" i="47"/>
  <c r="K5" i="47"/>
  <c r="H5" i="47"/>
  <c r="E5" i="47"/>
  <c r="K4" i="47"/>
  <c r="H4" i="47"/>
  <c r="E4" i="47"/>
  <c r="H20" i="47" l="1"/>
  <c r="K20" i="47"/>
  <c r="E20" i="47"/>
</calcChain>
</file>

<file path=xl/sharedStrings.xml><?xml version="1.0" encoding="utf-8"?>
<sst xmlns="http://schemas.openxmlformats.org/spreadsheetml/2006/main" count="1566" uniqueCount="76">
  <si>
    <t>Наименование  МО</t>
  </si>
  <si>
    <r>
      <t xml:space="preserve"> </t>
    </r>
    <r>
      <rPr>
        <b/>
        <sz val="10"/>
        <color theme="1"/>
        <rFont val="Times New Roman"/>
        <family val="1"/>
        <charset val="204"/>
      </rPr>
      <t>ПРОФОСМОТРЫ</t>
    </r>
  </si>
  <si>
    <t>"ДС" В СТАЦИОНАРНЫХ УЧРЕЖДЛЕНИЯХ</t>
  </si>
  <si>
    <t>"ДС" В СЕМЬЯХ
(без попечения родителей,
опека/попечительство,
приемная/патронатная,
усыновление/удочерение)</t>
  </si>
  <si>
    <t>№ п/п</t>
  </si>
  <si>
    <t>Введено карт в Систему **</t>
  </si>
  <si>
    <t>% вып.</t>
  </si>
  <si>
    <t>ГБУЗ КО 
«ЦРБ Бабынинского р-на»</t>
  </si>
  <si>
    <t>ГБУЗ КО 
«ЦРБ Боровского р-на»</t>
  </si>
  <si>
    <t>ГБУЗ КО 
«ЦРБ Жуковского р-на»</t>
  </si>
  <si>
    <t>ГБУЗ КО 
«ЦРБ Малоярославец. р-на»</t>
  </si>
  <si>
    <t>ГБУЗ КО 
"ЦРБ Тарусского р-на"</t>
  </si>
  <si>
    <t>ГБУЗ КО "ЦМБ № 1"</t>
  </si>
  <si>
    <t>ГБУЗ КО "ЦМБ № 2"</t>
  </si>
  <si>
    <t>ГБУЗ КО "ЦМБ № 3"</t>
  </si>
  <si>
    <t>ГБУЗ КО "ЦМБ № 4"</t>
  </si>
  <si>
    <t>ГБУЗ КО "ЦМБ № 5"</t>
  </si>
  <si>
    <t>ГБУЗ КО "ЦМБ № 6"</t>
  </si>
  <si>
    <t>ФГБУЗ "КБ № 8 ФМБА России"</t>
  </si>
  <si>
    <t>ГБУЗ КО "КГКБ №4 
им. Хлюстина А.С."</t>
  </si>
  <si>
    <t>ГБУЗ КО "КГБ №5"</t>
  </si>
  <si>
    <t>УЗ "МСЧ № 1"</t>
  </si>
  <si>
    <t>Итого</t>
  </si>
  <si>
    <r>
      <t xml:space="preserve">* - </t>
    </r>
    <r>
      <rPr>
        <sz val="10"/>
        <color theme="1"/>
        <rFont val="Times New Roman"/>
        <family val="1"/>
        <charset val="204"/>
      </rPr>
      <t>сведения Управления медицинской помощи детям и службы родовспоможения
 Министерства здравоохранения Калужской области</t>
    </r>
  </si>
  <si>
    <r>
      <t xml:space="preserve">** - </t>
    </r>
    <r>
      <rPr>
        <sz val="10"/>
        <color theme="1"/>
        <rFont val="Times New Roman"/>
        <family val="1"/>
        <charset val="204"/>
      </rPr>
      <t>сведения "Системы мониторинга проведения диспансеризации детей сирот и детей, 
находящихся в ТЖС, и прохождения несовершеннолетними медицинских осмотров" ЕГИСЗ РФ</t>
    </r>
  </si>
  <si>
    <t>https://orph.egisz.rosminzdrav.ru/authorize</t>
  </si>
  <si>
    <t xml:space="preserve">ГБУЗ КО «ДГКБ»  </t>
  </si>
  <si>
    <t>План
2025 *</t>
  </si>
  <si>
    <t>План
20245 *</t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</si>
  <si>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22.01.2025  (10ч:00м)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</si>
  <si>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05.02.2025  (09ч:00м)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</si>
  <si>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29.01.2025  (09ч:40м)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</si>
  <si>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12.02.2025  (09ч:00м)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</si>
  <si>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19.02.2025  (08ч:40м)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</si>
  <si>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05.03.2025  (09ч:30м)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</si>
  <si>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26.02.2025  (09ч:00м)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</si>
  <si>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12.03.2025  (08ч:40м)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</si>
  <si>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19.03.2025  (08ч:50м)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</si>
  <si>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26.03.2025  (09ч:05м)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</si>
  <si>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02.04.2025  (08ч:30м)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</si>
  <si>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09.04.2025  (09ч:00м)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</si>
  <si>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16.04.2025  (08ч:45м)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</si>
  <si>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23.04.2025  (08ч:45м)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</si>
  <si>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30.04.2025  (09ч:00м)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</si>
  <si>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07.05.2025  (08ч:50м)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</si>
  <si>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14.05.2025  (09ч:15м)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</si>
  <si>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21.05.2025  (09ч:00м)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</si>
  <si>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28.05.2025  (09ч:00м)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</si>
  <si>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04.06.2025  (08ч:45м)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</si>
  <si>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11.06.2025  (09ч:05м)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</si>
  <si>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18.06.2025  (08ч:55м)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</si>
  <si>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25.06.2025  (17ч:55м)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</si>
  <si>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01.07.2025  (17ч:45м)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</si>
  <si>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09.07.2025  (08ч:30м)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</si>
  <si>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16.07.2025  (11ч:05м)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</si>
  <si>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23.07.2025  (09ч:20м)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</si>
  <si>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30.07.2025  (09ч:50м)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</si>
  <si>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06.08.2025  (09ч:50м)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</si>
  <si>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13.08.2025  (08ч:50)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</si>
  <si>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20.08.2025  (09ч:00)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</si>
  <si>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28.08.2025  (09ч:05)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</si>
  <si>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03.09.2025  (08ч:50)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</si>
  <si>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10.09.2025  (08ч:50)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</si>
  <si>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17.09.2025  (09ч:15)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</si>
  <si>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24.09.2025  (10ч:05)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</si>
  <si>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01.10.2025  (10ч:20)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</si>
  <si>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07.10.2025  (22ч:10)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</si>
  <si>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15.10.2025 (11ч:10)</t>
    </r>
  </si>
  <si>
    <t>в сравнении с предыдущей неделей</t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</si>
  <si>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22.10.2025 (09ч:30)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</si>
  <si>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29.10.2025 (08ч:50)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</si>
  <si>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04.11.2025 (10:00)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</si>
  <si>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12.11.2025 (11:10)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</si>
  <si>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18.11.2025 (16:40)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</si>
  <si>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26.11.2025 (09:30)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</si>
  <si>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02.12.2025 (22:35)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</si>
</sst>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1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u/>
      <sz val="10"/>
      <color rgb="FF0000FF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88">
    <xf numFmtId="0" fontId="0" fillId="0" borderId="0" xfId="0"/>
    <xf numFmtId="49" fontId="1" fillId="0" borderId="1" xfId="0" applyNumberFormat="1" applyFont="1" applyBorder="1" applyAlignment="1">
      <alignment vertical="center" wrapText="1"/>
    </xf>
    <xf numFmtId="0" fontId="1" fillId="0" borderId="0" xfId="0" applyFont="1"/>
    <xf numFmtId="0" fontId="2" fillId="0" borderId="0" xfId="0" applyFont="1"/>
    <xf numFmtId="49" fontId="1" fillId="0" borderId="5" xfId="0" applyNumberFormat="1" applyFont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/>
    <xf numFmtId="0" fontId="2" fillId="0" borderId="0" xfId="0" applyFont="1" applyFill="1"/>
    <xf numFmtId="49" fontId="1" fillId="0" borderId="5" xfId="0" applyNumberFormat="1" applyFont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0" borderId="10" xfId="0" applyFont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164" fontId="2" fillId="0" borderId="12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165" fontId="2" fillId="0" borderId="12" xfId="0" applyNumberFormat="1" applyFont="1" applyFill="1" applyBorder="1" applyAlignment="1">
      <alignment horizontal="center" vertical="center" wrapText="1"/>
    </xf>
    <xf numFmtId="165" fontId="2" fillId="0" borderId="13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1" fillId="0" borderId="14" xfId="0" applyFont="1" applyBorder="1" applyAlignment="1">
      <alignment horizontal="center" vertical="center"/>
    </xf>
    <xf numFmtId="49" fontId="2" fillId="0" borderId="15" xfId="0" applyNumberFormat="1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164" fontId="2" fillId="0" borderId="16" xfId="0" applyNumberFormat="1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165" fontId="2" fillId="0" borderId="16" xfId="0" applyNumberFormat="1" applyFont="1" applyFill="1" applyBorder="1" applyAlignment="1">
      <alignment horizontal="center" vertical="center" wrapText="1"/>
    </xf>
    <xf numFmtId="165" fontId="2" fillId="0" borderId="17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49" fontId="4" fillId="0" borderId="15" xfId="0" applyNumberFormat="1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65" fontId="2" fillId="0" borderId="18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0" xfId="0" applyFont="1" applyBorder="1"/>
    <xf numFmtId="0" fontId="1" fillId="0" borderId="19" xfId="0" applyFont="1" applyFill="1" applyBorder="1" applyAlignment="1">
      <alignment horizontal="center" vertical="center"/>
    </xf>
    <xf numFmtId="49" fontId="4" fillId="0" borderId="20" xfId="0" applyNumberFormat="1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164" fontId="2" fillId="0" borderId="21" xfId="0" applyNumberFormat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165" fontId="2" fillId="0" borderId="21" xfId="0" applyNumberFormat="1" applyFont="1" applyFill="1" applyBorder="1" applyAlignment="1">
      <alignment horizontal="center" vertical="center" wrapText="1"/>
    </xf>
    <xf numFmtId="165" fontId="2" fillId="0" borderId="22" xfId="0" applyNumberFormat="1" applyFont="1" applyFill="1" applyBorder="1" applyAlignment="1">
      <alignment horizontal="center" vertical="center" wrapText="1"/>
    </xf>
    <xf numFmtId="0" fontId="2" fillId="0" borderId="23" xfId="0" applyFont="1" applyBorder="1"/>
    <xf numFmtId="0" fontId="3" fillId="3" borderId="24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center" vertical="center"/>
    </xf>
    <xf numFmtId="3" fontId="1" fillId="0" borderId="25" xfId="0" applyNumberFormat="1" applyFont="1" applyFill="1" applyBorder="1" applyAlignment="1">
      <alignment horizontal="center" vertical="center"/>
    </xf>
    <xf numFmtId="164" fontId="2" fillId="0" borderId="25" xfId="0" applyNumberFormat="1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/>
    </xf>
    <xf numFmtId="165" fontId="2" fillId="0" borderId="25" xfId="0" applyNumberFormat="1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/>
    </xf>
    <xf numFmtId="0" fontId="1" fillId="0" borderId="0" xfId="0" applyFont="1" applyBorder="1"/>
    <xf numFmtId="0" fontId="6" fillId="0" borderId="0" xfId="1" applyFont="1" applyBorder="1"/>
    <xf numFmtId="0" fontId="6" fillId="0" borderId="0" xfId="1" applyFont="1"/>
    <xf numFmtId="0" fontId="7" fillId="0" borderId="0" xfId="0" applyFont="1" applyFill="1" applyBorder="1" applyAlignment="1">
      <alignment horizontal="left" vertical="center"/>
    </xf>
    <xf numFmtId="0" fontId="9" fillId="0" borderId="16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vertical="center" wrapText="1"/>
    </xf>
    <xf numFmtId="0" fontId="6" fillId="0" borderId="0" xfId="1" applyFont="1" applyFill="1" applyBorder="1"/>
    <xf numFmtId="165" fontId="2" fillId="0" borderId="26" xfId="0" applyNumberFormat="1" applyFont="1" applyFill="1" applyBorder="1" applyAlignment="1">
      <alignment horizontal="center" vertical="center" wrapText="1"/>
    </xf>
    <xf numFmtId="165" fontId="2" fillId="0" borderId="27" xfId="0" applyNumberFormat="1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1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14" fontId="2" fillId="0" borderId="2" xfId="0" applyNumberFormat="1" applyFont="1" applyFill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 wrapText="1"/>
    </xf>
    <xf numFmtId="14" fontId="2" fillId="0" borderId="4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28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rph.egisz.rosminzdrav.ru/authorize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orph.egisz.rosminzdrav.ru/authorize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orph.egisz.rosminzdrav.ru/authorize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orph.egisz.rosminzdrav.ru/authorize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s://orph.egisz.rosminzdrav.ru/authorize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orph.egisz.rosminzdrav.ru/authorize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s://orph.egisz.rosminzdrav.ru/authorize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s://orph.egisz.rosminzdrav.ru/authorize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s://orph.egisz.rosminzdrav.ru/authorize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s://orph.egisz.rosminzdrav.ru/authorize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s://orph.egisz.rosminzdrav.ru/authoriz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orph.egisz.rosminzdrav.ru/authorize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https://orph.egisz.rosminzdrav.ru/authorize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https://orph.egisz.rosminzdrav.ru/authorize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https://orph.egisz.rosminzdrav.ru/authorize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https://orph.egisz.rosminzdrav.ru/authorize" TargetMode="Externa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https://orph.egisz.rosminzdrav.ru/authorize" TargetMode="Externa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hyperlink" Target="https://orph.egisz.rosminzdrav.ru/authorize" TargetMode="Externa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https://orph.egisz.rosminzdrav.ru/authorize" TargetMode="Externa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7.bin"/><Relationship Id="rId1" Type="http://schemas.openxmlformats.org/officeDocument/2006/relationships/hyperlink" Target="https://orph.egisz.rosminzdrav.ru/authorize" TargetMode="Externa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hyperlink" Target="https://orph.egisz.rosminzdrav.ru/authorize" TargetMode="Externa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9.bin"/><Relationship Id="rId1" Type="http://schemas.openxmlformats.org/officeDocument/2006/relationships/hyperlink" Target="https://orph.egisz.rosminzdrav.ru/authoriz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orph.egisz.rosminzdrav.ru/authorize" TargetMode="Externa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0.bin"/><Relationship Id="rId1" Type="http://schemas.openxmlformats.org/officeDocument/2006/relationships/hyperlink" Target="https://orph.egisz.rosminzdrav.ru/authorize" TargetMode="Externa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1.bin"/><Relationship Id="rId1" Type="http://schemas.openxmlformats.org/officeDocument/2006/relationships/hyperlink" Target="https://orph.egisz.rosminzdrav.ru/authorize" TargetMode="Externa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2.bin"/><Relationship Id="rId1" Type="http://schemas.openxmlformats.org/officeDocument/2006/relationships/hyperlink" Target="https://orph.egisz.rosminzdrav.ru/authorize" TargetMode="Externa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3.bin"/><Relationship Id="rId1" Type="http://schemas.openxmlformats.org/officeDocument/2006/relationships/hyperlink" Target="https://orph.egisz.rosminzdrav.ru/authorize" TargetMode="Externa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4.bin"/><Relationship Id="rId1" Type="http://schemas.openxmlformats.org/officeDocument/2006/relationships/hyperlink" Target="https://orph.egisz.rosminzdrav.ru/authorize" TargetMode="Externa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5.bin"/><Relationship Id="rId1" Type="http://schemas.openxmlformats.org/officeDocument/2006/relationships/hyperlink" Target="https://orph.egisz.rosminzdrav.ru/authorize" TargetMode="Externa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6.bin"/><Relationship Id="rId1" Type="http://schemas.openxmlformats.org/officeDocument/2006/relationships/hyperlink" Target="https://orph.egisz.rosminzdrav.ru/authorize" TargetMode="Externa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7.bin"/><Relationship Id="rId1" Type="http://schemas.openxmlformats.org/officeDocument/2006/relationships/hyperlink" Target="https://orph.egisz.rosminzdrav.ru/authorize" TargetMode="Externa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8.bin"/><Relationship Id="rId1" Type="http://schemas.openxmlformats.org/officeDocument/2006/relationships/hyperlink" Target="https://orph.egisz.rosminzdrav.ru/authorize" TargetMode="External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9.bin"/><Relationship Id="rId1" Type="http://schemas.openxmlformats.org/officeDocument/2006/relationships/hyperlink" Target="https://orph.egisz.rosminzdrav.ru/authorize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orph.egisz.rosminzdrav.ru/authorize" TargetMode="Externa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0.bin"/><Relationship Id="rId1" Type="http://schemas.openxmlformats.org/officeDocument/2006/relationships/hyperlink" Target="https://orph.egisz.rosminzdrav.ru/authorize" TargetMode="External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1.bin"/><Relationship Id="rId1" Type="http://schemas.openxmlformats.org/officeDocument/2006/relationships/hyperlink" Target="https://orph.egisz.rosminzdrav.ru/authorize" TargetMode="External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2.bin"/><Relationship Id="rId1" Type="http://schemas.openxmlformats.org/officeDocument/2006/relationships/hyperlink" Target="https://orph.egisz.rosminzdrav.ru/authorize" TargetMode="External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3.bin"/><Relationship Id="rId1" Type="http://schemas.openxmlformats.org/officeDocument/2006/relationships/hyperlink" Target="https://orph.egisz.rosminzdrav.ru/authorize" TargetMode="External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4.bin"/><Relationship Id="rId1" Type="http://schemas.openxmlformats.org/officeDocument/2006/relationships/hyperlink" Target="https://orph.egisz.rosminzdrav.ru/authorize" TargetMode="External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5.bin"/><Relationship Id="rId1" Type="http://schemas.openxmlformats.org/officeDocument/2006/relationships/hyperlink" Target="https://orph.egisz.rosminzdrav.ru/authorize" TargetMode="External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6.bin"/><Relationship Id="rId1" Type="http://schemas.openxmlformats.org/officeDocument/2006/relationships/hyperlink" Target="https://orph.egisz.rosminzdrav.ru/authorize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orph.egisz.rosminzdrav.ru/authorize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orph.egisz.rosminzdrav.ru/authorize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orph.egisz.rosminzdrav.ru/authorize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orph.egisz.rosminzdrav.ru/authorize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orph.egisz.rosminzdrav.ru/authoriz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="120" zoomScaleNormal="120" workbookViewId="0"/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5703125" style="3" customWidth="1"/>
    <col min="6" max="6" width="7.140625" style="3" customWidth="1"/>
    <col min="7" max="7" width="10.85546875" style="3" customWidth="1"/>
    <col min="8" max="8" width="11" style="3" customWidth="1"/>
    <col min="9" max="9" width="6.7109375" style="3" customWidth="1"/>
    <col min="10" max="10" width="10.7109375" style="3" customWidth="1"/>
    <col min="11" max="11" width="11.570312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5" t="s">
        <v>29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28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/>
      <c r="D4" s="15">
        <v>7</v>
      </c>
      <c r="E4" s="16" t="e">
        <f t="shared" ref="E4:E20" si="0">D4/C4*100</f>
        <v>#DIV/0!</v>
      </c>
      <c r="F4" s="17"/>
      <c r="G4" s="15"/>
      <c r="H4" s="18" t="e">
        <f>G4/F4*100</f>
        <v>#DIV/0!</v>
      </c>
      <c r="I4" s="17"/>
      <c r="J4" s="15"/>
      <c r="K4" s="19" t="e">
        <f t="shared" ref="K4:K9" si="1">J4/I4*100</f>
        <v>#DIV/0!</v>
      </c>
      <c r="L4" s="20"/>
    </row>
    <row r="5" spans="1:26" ht="27.95" customHeight="1" x14ac:dyDescent="0.2">
      <c r="A5" s="21">
        <v>2</v>
      </c>
      <c r="B5" s="22" t="s">
        <v>8</v>
      </c>
      <c r="C5" s="23"/>
      <c r="D5" s="24">
        <v>46</v>
      </c>
      <c r="E5" s="25" t="e">
        <f t="shared" si="0"/>
        <v>#DIV/0!</v>
      </c>
      <c r="F5" s="26"/>
      <c r="G5" s="24"/>
      <c r="H5" s="27" t="e">
        <f>G5/F5*100</f>
        <v>#DIV/0!</v>
      </c>
      <c r="I5" s="26"/>
      <c r="J5" s="24"/>
      <c r="K5" s="28" t="e">
        <f t="shared" si="1"/>
        <v>#DIV/0!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/>
      <c r="D6" s="31"/>
      <c r="E6" s="25" t="e">
        <f t="shared" si="0"/>
        <v>#DIV/0!</v>
      </c>
      <c r="F6" s="26"/>
      <c r="G6" s="32"/>
      <c r="H6" s="27"/>
      <c r="I6" s="26"/>
      <c r="J6" s="24"/>
      <c r="K6" s="28" t="e">
        <f t="shared" si="1"/>
        <v>#DIV/0!</v>
      </c>
    </row>
    <row r="7" spans="1:26" ht="27.95" customHeight="1" x14ac:dyDescent="0.2">
      <c r="A7" s="21">
        <v>4</v>
      </c>
      <c r="B7" s="30" t="s">
        <v>10</v>
      </c>
      <c r="C7" s="23"/>
      <c r="D7" s="24"/>
      <c r="E7" s="25" t="e">
        <f t="shared" si="0"/>
        <v>#DIV/0!</v>
      </c>
      <c r="F7" s="26"/>
      <c r="G7" s="33"/>
      <c r="H7" s="27"/>
      <c r="I7" s="26"/>
      <c r="J7" s="24"/>
      <c r="K7" s="28" t="e">
        <f t="shared" si="1"/>
        <v>#DIV/0!</v>
      </c>
      <c r="L7" s="29"/>
    </row>
    <row r="8" spans="1:26" ht="27.95" customHeight="1" x14ac:dyDescent="0.2">
      <c r="A8" s="21">
        <v>5</v>
      </c>
      <c r="B8" s="22" t="s">
        <v>11</v>
      </c>
      <c r="C8" s="23"/>
      <c r="D8" s="24"/>
      <c r="E8" s="25" t="e">
        <f t="shared" si="0"/>
        <v>#DIV/0!</v>
      </c>
      <c r="F8" s="26"/>
      <c r="G8" s="24"/>
      <c r="H8" s="27"/>
      <c r="I8" s="26"/>
      <c r="J8" s="24"/>
      <c r="K8" s="28" t="e">
        <f t="shared" si="1"/>
        <v>#DIV/0!</v>
      </c>
    </row>
    <row r="9" spans="1:26" ht="24.75" customHeight="1" x14ac:dyDescent="0.2">
      <c r="A9" s="21">
        <v>6</v>
      </c>
      <c r="B9" s="22" t="s">
        <v>12</v>
      </c>
      <c r="C9" s="23"/>
      <c r="D9" s="24">
        <v>287</v>
      </c>
      <c r="E9" s="25" t="e">
        <f t="shared" si="0"/>
        <v>#DIV/0!</v>
      </c>
      <c r="F9" s="26"/>
      <c r="G9" s="24"/>
      <c r="H9" s="27" t="e">
        <f>G9/F9*100</f>
        <v>#DIV/0!</v>
      </c>
      <c r="I9" s="26"/>
      <c r="J9" s="24"/>
      <c r="K9" s="28" t="e">
        <f t="shared" si="1"/>
        <v>#DIV/0!</v>
      </c>
    </row>
    <row r="10" spans="1:26" ht="24" customHeight="1" x14ac:dyDescent="0.2">
      <c r="A10" s="34">
        <v>7</v>
      </c>
      <c r="B10" s="22" t="s">
        <v>13</v>
      </c>
      <c r="C10" s="23"/>
      <c r="D10" s="24">
        <v>64</v>
      </c>
      <c r="E10" s="25" t="e">
        <f t="shared" si="0"/>
        <v>#DIV/0!</v>
      </c>
      <c r="F10" s="26"/>
      <c r="G10" s="24"/>
      <c r="H10" s="27"/>
      <c r="I10" s="26"/>
      <c r="J10" s="24"/>
      <c r="K10" s="28" t="e">
        <f>J10/I10*100</f>
        <v>#DIV/0!</v>
      </c>
      <c r="L10" s="35"/>
    </row>
    <row r="11" spans="1:26" ht="24.75" customHeight="1" x14ac:dyDescent="0.2">
      <c r="A11" s="21">
        <v>8</v>
      </c>
      <c r="B11" s="22" t="s">
        <v>14</v>
      </c>
      <c r="C11" s="23"/>
      <c r="D11" s="24">
        <v>3</v>
      </c>
      <c r="E11" s="25" t="e">
        <f t="shared" si="0"/>
        <v>#DIV/0!</v>
      </c>
      <c r="F11" s="26"/>
      <c r="G11" s="24"/>
      <c r="H11" s="27" t="e">
        <f>G11/F11*100</f>
        <v>#DIV/0!</v>
      </c>
      <c r="I11" s="26"/>
      <c r="J11" s="24"/>
      <c r="K11" s="28" t="e">
        <f t="shared" ref="K11:K18" si="2">J11/I11*100</f>
        <v>#DIV/0!</v>
      </c>
      <c r="L11" s="36"/>
    </row>
    <row r="12" spans="1:26" ht="24" customHeight="1" x14ac:dyDescent="0.2">
      <c r="A12" s="34">
        <v>9</v>
      </c>
      <c r="B12" s="22" t="s">
        <v>15</v>
      </c>
      <c r="C12" s="23"/>
      <c r="D12" s="24"/>
      <c r="E12" s="25" t="e">
        <f t="shared" si="0"/>
        <v>#DIV/0!</v>
      </c>
      <c r="F12" s="26"/>
      <c r="G12" s="61"/>
      <c r="H12" s="27"/>
      <c r="I12" s="26"/>
      <c r="J12" s="32"/>
      <c r="K12" s="28" t="e">
        <f t="shared" si="2"/>
        <v>#DIV/0!</v>
      </c>
      <c r="L12" s="62"/>
    </row>
    <row r="13" spans="1:26" ht="24" customHeight="1" x14ac:dyDescent="0.2">
      <c r="A13" s="21">
        <v>10</v>
      </c>
      <c r="B13" s="22" t="s">
        <v>16</v>
      </c>
      <c r="C13" s="23"/>
      <c r="D13" s="24">
        <v>1</v>
      </c>
      <c r="E13" s="25" t="e">
        <f t="shared" si="0"/>
        <v>#DIV/0!</v>
      </c>
      <c r="F13" s="26"/>
      <c r="G13" s="24"/>
      <c r="H13" s="27" t="e">
        <f>G13/F13*100</f>
        <v>#DIV/0!</v>
      </c>
      <c r="I13" s="26"/>
      <c r="J13" s="24"/>
      <c r="K13" s="38" t="e">
        <f t="shared" si="2"/>
        <v>#DIV/0!</v>
      </c>
      <c r="L13" s="29"/>
    </row>
    <row r="14" spans="1:26" ht="24" customHeight="1" x14ac:dyDescent="0.2">
      <c r="A14" s="21">
        <v>11</v>
      </c>
      <c r="B14" s="22" t="s">
        <v>17</v>
      </c>
      <c r="C14" s="23"/>
      <c r="D14" s="24">
        <v>172</v>
      </c>
      <c r="E14" s="25" t="e">
        <f t="shared" si="0"/>
        <v>#DIV/0!</v>
      </c>
      <c r="F14" s="26"/>
      <c r="G14" s="24"/>
      <c r="H14" s="27" t="e">
        <f>G14/F14*100</f>
        <v>#DIV/0!</v>
      </c>
      <c r="I14" s="26"/>
      <c r="J14" s="24"/>
      <c r="K14" s="28" t="e">
        <f t="shared" si="2"/>
        <v>#DIV/0!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/>
      <c r="D15" s="32"/>
      <c r="E15" s="25" t="e">
        <f t="shared" si="0"/>
        <v>#DIV/0!</v>
      </c>
      <c r="F15" s="26"/>
      <c r="G15" s="32"/>
      <c r="H15" s="27"/>
      <c r="I15" s="26"/>
      <c r="J15" s="24"/>
      <c r="K15" s="28" t="e">
        <f t="shared" si="2"/>
        <v>#DIV/0!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/>
      <c r="D16" s="24">
        <v>596</v>
      </c>
      <c r="E16" s="25" t="e">
        <f t="shared" si="0"/>
        <v>#DIV/0!</v>
      </c>
      <c r="F16" s="26"/>
      <c r="G16" s="32"/>
      <c r="H16" s="27" t="e">
        <f>G16/F16*100</f>
        <v>#DIV/0!</v>
      </c>
      <c r="I16" s="26"/>
      <c r="J16" s="24"/>
      <c r="K16" s="28" t="e">
        <f t="shared" si="2"/>
        <v>#DIV/0!</v>
      </c>
      <c r="L16" s="63"/>
    </row>
    <row r="17" spans="1:15" ht="27.95" customHeight="1" x14ac:dyDescent="0.2">
      <c r="A17" s="21">
        <v>14</v>
      </c>
      <c r="B17" s="22" t="s">
        <v>19</v>
      </c>
      <c r="C17" s="23"/>
      <c r="D17" s="24">
        <v>42</v>
      </c>
      <c r="E17" s="25" t="e">
        <f t="shared" si="0"/>
        <v>#DIV/0!</v>
      </c>
      <c r="F17" s="26"/>
      <c r="G17" s="24"/>
      <c r="H17" s="27"/>
      <c r="I17" s="26"/>
      <c r="J17" s="24"/>
      <c r="K17" s="28" t="e">
        <f t="shared" si="2"/>
        <v>#DIV/0!</v>
      </c>
      <c r="L17" s="40"/>
    </row>
    <row r="18" spans="1:15" ht="24" customHeight="1" x14ac:dyDescent="0.2">
      <c r="A18" s="21">
        <v>15</v>
      </c>
      <c r="B18" s="22" t="s">
        <v>20</v>
      </c>
      <c r="C18" s="23"/>
      <c r="D18" s="24"/>
      <c r="E18" s="25" t="e">
        <f>D18/C18*100</f>
        <v>#DIV/0!</v>
      </c>
      <c r="F18" s="26"/>
      <c r="G18" s="24"/>
      <c r="H18" s="27" t="e">
        <f>G18/F18*100</f>
        <v>#DIV/0!</v>
      </c>
      <c r="I18" s="26"/>
      <c r="J18" s="24"/>
      <c r="K18" s="28" t="e">
        <f t="shared" si="2"/>
        <v>#DIV/0!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/>
      <c r="D19" s="44"/>
      <c r="E19" s="45" t="e">
        <f t="shared" si="0"/>
        <v>#DIV/0!</v>
      </c>
      <c r="F19" s="46"/>
      <c r="G19" s="44"/>
      <c r="H19" s="4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51">
        <f>SUM(C4:C19)</f>
        <v>0</v>
      </c>
      <c r="D20" s="52">
        <f>SUM(D4:D19)</f>
        <v>1218</v>
      </c>
      <c r="E20" s="53" t="e">
        <f t="shared" si="0"/>
        <v>#DIV/0!</v>
      </c>
      <c r="F20" s="54">
        <f>SUM(F4:F19)</f>
        <v>0</v>
      </c>
      <c r="G20" s="54" t="e">
        <f>G4+G5+#REF!+G9+G10+G11+G13+G14+G15+G16+G18</f>
        <v>#REF!</v>
      </c>
      <c r="H20" s="55" t="e">
        <f>G20/F20*100</f>
        <v>#REF!</v>
      </c>
      <c r="I20" s="56">
        <f>SUM(I4:I19)</f>
        <v>0</v>
      </c>
      <c r="J20" s="54">
        <f>SUM(J4:J18)</f>
        <v>0</v>
      </c>
      <c r="K20" s="55" t="e">
        <f>J20/I20*100</f>
        <v>#DIV/0!</v>
      </c>
    </row>
    <row r="21" spans="1:15" x14ac:dyDescent="0.2">
      <c r="B21" s="57"/>
      <c r="C21" s="40"/>
      <c r="D21" s="7"/>
    </row>
    <row r="22" spans="1:15" ht="29.25" customHeight="1" x14ac:dyDescent="0.2">
      <c r="B22" s="86" t="s">
        <v>23</v>
      </c>
      <c r="C22" s="86"/>
      <c r="D22" s="86"/>
      <c r="E22" s="86"/>
      <c r="F22" s="86"/>
      <c r="G22" s="86"/>
      <c r="H22" s="86"/>
      <c r="I22" s="86"/>
      <c r="J22" s="86"/>
      <c r="K22" s="86"/>
      <c r="L22" s="64"/>
    </row>
    <row r="23" spans="1:15" x14ac:dyDescent="0.2">
      <c r="B23" s="65"/>
      <c r="C23" s="39"/>
      <c r="D23" s="7"/>
      <c r="E23" s="8"/>
      <c r="F23" s="8"/>
      <c r="G23" s="8"/>
      <c r="H23" s="8"/>
      <c r="I23" s="8"/>
      <c r="J23" s="8"/>
      <c r="K23" s="8"/>
      <c r="L23" s="64"/>
    </row>
    <row r="24" spans="1:15" x14ac:dyDescent="0.2">
      <c r="B24" s="58"/>
      <c r="C24" s="40"/>
      <c r="D24" s="7"/>
    </row>
    <row r="25" spans="1:15" ht="30" customHeight="1" x14ac:dyDescent="0.2">
      <c r="B25" s="73" t="s">
        <v>24</v>
      </c>
      <c r="C25" s="74"/>
      <c r="D25" s="74"/>
      <c r="E25" s="74"/>
      <c r="F25" s="74"/>
      <c r="G25" s="74"/>
      <c r="H25" s="74"/>
      <c r="I25" s="74"/>
      <c r="J25" s="74"/>
      <c r="K25" s="74"/>
    </row>
    <row r="26" spans="1:15" x14ac:dyDescent="0.2">
      <c r="B26" s="59" t="s">
        <v>25</v>
      </c>
    </row>
  </sheetData>
  <mergeCells count="7">
    <mergeCell ref="B25:K25"/>
    <mergeCell ref="B1:K1"/>
    <mergeCell ref="B2:B3"/>
    <mergeCell ref="C2:E2"/>
    <mergeCell ref="F2:H2"/>
    <mergeCell ref="I2:K2"/>
    <mergeCell ref="B22:K22"/>
  </mergeCells>
  <hyperlinks>
    <hyperlink ref="B26" r:id="rId1"/>
  </hyperlinks>
  <pageMargins left="0.7" right="0.7" top="0.75" bottom="0.75" header="0.3" footer="0.3"/>
  <pageSetup paperSize="9" orientation="portrait" verticalDpi="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5" t="s">
        <v>38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850</v>
      </c>
      <c r="E4" s="16">
        <f t="shared" ref="E4:E20" si="0">D4/C4*100</f>
        <v>29.761904761904763</v>
      </c>
      <c r="F4" s="17">
        <v>10</v>
      </c>
      <c r="G4" s="15"/>
      <c r="H4" s="66">
        <f>G4/F4*100</f>
        <v>0</v>
      </c>
      <c r="I4" s="17">
        <v>55</v>
      </c>
      <c r="J4" s="15">
        <v>9</v>
      </c>
      <c r="K4" s="19">
        <f t="shared" ref="K4:K9" si="1">J4/I4*100</f>
        <v>16.363636363636363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1439</v>
      </c>
      <c r="E5" s="25">
        <f t="shared" si="0"/>
        <v>11.077752117013087</v>
      </c>
      <c r="F5" s="26">
        <v>91</v>
      </c>
      <c r="G5" s="24">
        <v>3</v>
      </c>
      <c r="H5" s="27">
        <f t="shared" ref="H5:H18" si="2">G5/F5*100</f>
        <v>3.296703296703297</v>
      </c>
      <c r="I5" s="26">
        <v>123</v>
      </c>
      <c r="J5" s="24">
        <v>4</v>
      </c>
      <c r="K5" s="28">
        <f t="shared" si="1"/>
        <v>3.2520325203252036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1802</v>
      </c>
      <c r="E6" s="25">
        <f t="shared" si="0"/>
        <v>24.334908845374748</v>
      </c>
      <c r="F6" s="26">
        <v>83</v>
      </c>
      <c r="G6" s="32"/>
      <c r="H6" s="27">
        <f t="shared" si="2"/>
        <v>0</v>
      </c>
      <c r="I6" s="26">
        <v>157</v>
      </c>
      <c r="J6" s="24"/>
      <c r="K6" s="28">
        <f t="shared" si="1"/>
        <v>0</v>
      </c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2585</v>
      </c>
      <c r="E7" s="25">
        <f t="shared" si="0"/>
        <v>25.693271046615646</v>
      </c>
      <c r="F7" s="26"/>
      <c r="G7" s="33"/>
      <c r="H7" s="27"/>
      <c r="I7" s="26">
        <v>134</v>
      </c>
      <c r="J7" s="24"/>
      <c r="K7" s="28">
        <f t="shared" si="1"/>
        <v>0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319</v>
      </c>
      <c r="E8" s="25">
        <f t="shared" si="0"/>
        <v>14.816535067347886</v>
      </c>
      <c r="F8" s="26"/>
      <c r="G8" s="24"/>
      <c r="H8" s="27"/>
      <c r="I8" s="26">
        <v>20</v>
      </c>
      <c r="J8" s="24">
        <v>6</v>
      </c>
      <c r="K8" s="28">
        <f t="shared" si="1"/>
        <v>30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1952</v>
      </c>
      <c r="E9" s="25">
        <f t="shared" si="0"/>
        <v>29.095245193024294</v>
      </c>
      <c r="F9" s="26">
        <v>113</v>
      </c>
      <c r="G9" s="24">
        <v>53</v>
      </c>
      <c r="H9" s="27">
        <f t="shared" si="2"/>
        <v>46.902654867256636</v>
      </c>
      <c r="I9" s="26">
        <v>172</v>
      </c>
      <c r="J9" s="24">
        <v>102</v>
      </c>
      <c r="K9" s="28">
        <f t="shared" si="1"/>
        <v>59.302325581395351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2896</v>
      </c>
      <c r="E10" s="25">
        <f t="shared" si="0"/>
        <v>40.788732394366193</v>
      </c>
      <c r="F10" s="26">
        <v>100</v>
      </c>
      <c r="G10" s="24">
        <v>97</v>
      </c>
      <c r="H10" s="27">
        <f t="shared" si="2"/>
        <v>97</v>
      </c>
      <c r="I10" s="26">
        <v>143</v>
      </c>
      <c r="J10" s="24">
        <v>55</v>
      </c>
      <c r="K10" s="28">
        <f>J10/I10*100</f>
        <v>38.461538461538467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1606</v>
      </c>
      <c r="E11" s="25">
        <f t="shared" si="0"/>
        <v>33.113402061855666</v>
      </c>
      <c r="F11" s="26">
        <v>270</v>
      </c>
      <c r="G11" s="24">
        <v>2</v>
      </c>
      <c r="H11" s="27">
        <f t="shared" si="2"/>
        <v>0.74074074074074081</v>
      </c>
      <c r="I11" s="26">
        <v>127</v>
      </c>
      <c r="J11" s="24"/>
      <c r="K11" s="28">
        <f t="shared" ref="K11:K18" si="3">J11/I11*100</f>
        <v>0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896</v>
      </c>
      <c r="E12" s="25">
        <f t="shared" si="0"/>
        <v>29.866666666666671</v>
      </c>
      <c r="F12" s="26"/>
      <c r="G12" s="61"/>
      <c r="H12" s="27"/>
      <c r="I12" s="26">
        <v>72</v>
      </c>
      <c r="J12" s="32">
        <v>28</v>
      </c>
      <c r="K12" s="28">
        <f t="shared" si="3"/>
        <v>38.888888888888893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796</v>
      </c>
      <c r="E13" s="25">
        <f t="shared" si="0"/>
        <v>16.368496812667075</v>
      </c>
      <c r="F13" s="26">
        <v>44</v>
      </c>
      <c r="G13" s="24"/>
      <c r="H13" s="27">
        <f t="shared" si="2"/>
        <v>0</v>
      </c>
      <c r="I13" s="26">
        <v>115</v>
      </c>
      <c r="J13" s="24">
        <v>73</v>
      </c>
      <c r="K13" s="38">
        <f t="shared" si="3"/>
        <v>63.478260869565219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2010</v>
      </c>
      <c r="E14" s="25">
        <f t="shared" si="0"/>
        <v>22.325891369543484</v>
      </c>
      <c r="F14" s="26">
        <v>198</v>
      </c>
      <c r="G14" s="24">
        <v>49</v>
      </c>
      <c r="H14" s="27">
        <f t="shared" si="2"/>
        <v>24.747474747474747</v>
      </c>
      <c r="I14" s="26">
        <v>104</v>
      </c>
      <c r="J14" s="24">
        <v>42</v>
      </c>
      <c r="K14" s="28">
        <f t="shared" si="3"/>
        <v>40.384615384615387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2317</v>
      </c>
      <c r="E15" s="25">
        <f t="shared" si="0"/>
        <v>17.55835101545923</v>
      </c>
      <c r="F15" s="26">
        <v>143</v>
      </c>
      <c r="G15" s="32">
        <v>36</v>
      </c>
      <c r="H15" s="27">
        <f t="shared" si="2"/>
        <v>25.174825174825177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14957</v>
      </c>
      <c r="E16" s="25">
        <f t="shared" si="0"/>
        <v>25.78793103448276</v>
      </c>
      <c r="F16" s="26">
        <v>312</v>
      </c>
      <c r="G16" s="32">
        <v>189</v>
      </c>
      <c r="H16" s="27">
        <f t="shared" si="2"/>
        <v>60.576923076923073</v>
      </c>
      <c r="I16" s="26">
        <v>358</v>
      </c>
      <c r="J16" s="24">
        <v>86</v>
      </c>
      <c r="K16" s="28">
        <f t="shared" si="3"/>
        <v>24.022346368715084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651</v>
      </c>
      <c r="E17" s="25">
        <f t="shared" si="0"/>
        <v>25.529411764705884</v>
      </c>
      <c r="F17" s="26"/>
      <c r="G17" s="24"/>
      <c r="H17" s="27"/>
      <c r="I17" s="26">
        <v>40</v>
      </c>
      <c r="J17" s="24">
        <v>38</v>
      </c>
      <c r="K17" s="28">
        <f t="shared" si="3"/>
        <v>95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669</v>
      </c>
      <c r="E18" s="25">
        <f>D18/C18*100</f>
        <v>41.8125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23</v>
      </c>
      <c r="K18" s="28">
        <f t="shared" si="3"/>
        <v>109.52380952380953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35745</v>
      </c>
      <c r="E20" s="53">
        <f t="shared" si="0"/>
        <v>24.177020839110703</v>
      </c>
      <c r="F20" s="68">
        <f>SUM(F4:F19)</f>
        <v>1383</v>
      </c>
      <c r="G20" s="54">
        <f>SUM(G4:G18)</f>
        <v>448</v>
      </c>
      <c r="H20" s="55">
        <f>G20/F20*100</f>
        <v>32.393347794649316</v>
      </c>
      <c r="I20" s="68">
        <f>SUM(I4:I19)</f>
        <v>1742</v>
      </c>
      <c r="J20" s="54">
        <f>SUM(J4:J18)</f>
        <v>551</v>
      </c>
      <c r="K20" s="55">
        <f>J20/I20*100</f>
        <v>31.630309988518945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5" t="s">
        <v>39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883</v>
      </c>
      <c r="E4" s="16">
        <f t="shared" ref="E4:E20" si="0">D4/C4*100</f>
        <v>30.917366946778714</v>
      </c>
      <c r="F4" s="17">
        <v>10</v>
      </c>
      <c r="G4" s="15"/>
      <c r="H4" s="66">
        <f>G4/F4*100</f>
        <v>0</v>
      </c>
      <c r="I4" s="17">
        <v>55</v>
      </c>
      <c r="J4" s="15">
        <v>9</v>
      </c>
      <c r="K4" s="19">
        <f t="shared" ref="K4:K9" si="1">J4/I4*100</f>
        <v>16.363636363636363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1727</v>
      </c>
      <c r="E5" s="25">
        <f t="shared" si="0"/>
        <v>13.294842186297151</v>
      </c>
      <c r="F5" s="26">
        <v>91</v>
      </c>
      <c r="G5" s="24">
        <v>3</v>
      </c>
      <c r="H5" s="27">
        <f t="shared" ref="H5:H18" si="2">G5/F5*100</f>
        <v>3.296703296703297</v>
      </c>
      <c r="I5" s="26">
        <v>123</v>
      </c>
      <c r="J5" s="24">
        <v>11</v>
      </c>
      <c r="K5" s="28">
        <f t="shared" si="1"/>
        <v>8.9430894308943092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1903</v>
      </c>
      <c r="E6" s="25">
        <f t="shared" si="0"/>
        <v>25.698852126941258</v>
      </c>
      <c r="F6" s="26">
        <v>83</v>
      </c>
      <c r="G6" s="32"/>
      <c r="H6" s="27">
        <f t="shared" si="2"/>
        <v>0</v>
      </c>
      <c r="I6" s="26">
        <v>157</v>
      </c>
      <c r="J6" s="24"/>
      <c r="K6" s="28">
        <f t="shared" si="1"/>
        <v>0</v>
      </c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2739</v>
      </c>
      <c r="E7" s="25">
        <f t="shared" si="0"/>
        <v>27.223934002584237</v>
      </c>
      <c r="F7" s="26"/>
      <c r="G7" s="33"/>
      <c r="H7" s="27"/>
      <c r="I7" s="26">
        <v>134</v>
      </c>
      <c r="J7" s="24"/>
      <c r="K7" s="28">
        <f t="shared" si="1"/>
        <v>0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359</v>
      </c>
      <c r="E8" s="25">
        <f t="shared" si="0"/>
        <v>16.674407803065492</v>
      </c>
      <c r="F8" s="26"/>
      <c r="G8" s="24"/>
      <c r="H8" s="27"/>
      <c r="I8" s="26">
        <v>20</v>
      </c>
      <c r="J8" s="24">
        <v>7</v>
      </c>
      <c r="K8" s="28">
        <f t="shared" si="1"/>
        <v>35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2042</v>
      </c>
      <c r="E9" s="25">
        <f t="shared" si="0"/>
        <v>30.436726784915784</v>
      </c>
      <c r="F9" s="26">
        <v>113</v>
      </c>
      <c r="G9" s="24">
        <v>66</v>
      </c>
      <c r="H9" s="27">
        <f t="shared" si="2"/>
        <v>58.407079646017699</v>
      </c>
      <c r="I9" s="26">
        <v>172</v>
      </c>
      <c r="J9" s="24">
        <v>123</v>
      </c>
      <c r="K9" s="28">
        <f t="shared" si="1"/>
        <v>71.511627906976756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3101</v>
      </c>
      <c r="E10" s="25">
        <f t="shared" si="0"/>
        <v>43.676056338028168</v>
      </c>
      <c r="F10" s="26">
        <v>100</v>
      </c>
      <c r="G10" s="24">
        <v>97</v>
      </c>
      <c r="H10" s="27">
        <f t="shared" si="2"/>
        <v>97</v>
      </c>
      <c r="I10" s="26">
        <v>143</v>
      </c>
      <c r="J10" s="24">
        <v>78</v>
      </c>
      <c r="K10" s="28">
        <f>J10/I10*100</f>
        <v>54.54545454545454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1854</v>
      </c>
      <c r="E11" s="25">
        <f t="shared" si="0"/>
        <v>38.226804123711339</v>
      </c>
      <c r="F11" s="26">
        <v>270</v>
      </c>
      <c r="G11" s="24">
        <v>2</v>
      </c>
      <c r="H11" s="27">
        <f t="shared" si="2"/>
        <v>0.74074074074074081</v>
      </c>
      <c r="I11" s="26">
        <v>127</v>
      </c>
      <c r="J11" s="24"/>
      <c r="K11" s="28">
        <f t="shared" ref="K11:K18" si="3">J11/I11*100</f>
        <v>0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981</v>
      </c>
      <c r="E12" s="25">
        <f t="shared" si="0"/>
        <v>32.700000000000003</v>
      </c>
      <c r="F12" s="26"/>
      <c r="G12" s="61"/>
      <c r="H12" s="27"/>
      <c r="I12" s="26">
        <v>72</v>
      </c>
      <c r="J12" s="32">
        <v>28</v>
      </c>
      <c r="K12" s="28">
        <f t="shared" si="3"/>
        <v>38.888888888888893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1017</v>
      </c>
      <c r="E13" s="25">
        <f t="shared" si="0"/>
        <v>20.913016656384947</v>
      </c>
      <c r="F13" s="26">
        <v>44</v>
      </c>
      <c r="G13" s="24">
        <v>34</v>
      </c>
      <c r="H13" s="27">
        <f t="shared" si="2"/>
        <v>77.272727272727266</v>
      </c>
      <c r="I13" s="26">
        <v>115</v>
      </c>
      <c r="J13" s="24">
        <v>91</v>
      </c>
      <c r="K13" s="38">
        <f t="shared" si="3"/>
        <v>79.130434782608688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2207</v>
      </c>
      <c r="E14" s="25">
        <f t="shared" si="0"/>
        <v>24.514050871931577</v>
      </c>
      <c r="F14" s="26">
        <v>198</v>
      </c>
      <c r="G14" s="24">
        <v>49</v>
      </c>
      <c r="H14" s="27">
        <f t="shared" si="2"/>
        <v>24.747474747474747</v>
      </c>
      <c r="I14" s="26">
        <v>104</v>
      </c>
      <c r="J14" s="24">
        <v>42</v>
      </c>
      <c r="K14" s="28">
        <f t="shared" si="3"/>
        <v>40.384615384615387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3232</v>
      </c>
      <c r="E15" s="25">
        <f t="shared" si="0"/>
        <v>24.492270384965138</v>
      </c>
      <c r="F15" s="26">
        <v>143</v>
      </c>
      <c r="G15" s="32">
        <v>36</v>
      </c>
      <c r="H15" s="27">
        <f t="shared" si="2"/>
        <v>25.174825174825177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16629</v>
      </c>
      <c r="E16" s="25">
        <f t="shared" si="0"/>
        <v>28.670689655172417</v>
      </c>
      <c r="F16" s="26">
        <v>312</v>
      </c>
      <c r="G16" s="32">
        <v>189</v>
      </c>
      <c r="H16" s="27">
        <f t="shared" si="2"/>
        <v>60.576923076923073</v>
      </c>
      <c r="I16" s="26">
        <v>358</v>
      </c>
      <c r="J16" s="24">
        <v>104</v>
      </c>
      <c r="K16" s="28">
        <f t="shared" si="3"/>
        <v>29.050279329608941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684</v>
      </c>
      <c r="E17" s="25">
        <f t="shared" si="0"/>
        <v>26.823529411764707</v>
      </c>
      <c r="F17" s="26"/>
      <c r="G17" s="24"/>
      <c r="H17" s="27"/>
      <c r="I17" s="26">
        <v>40</v>
      </c>
      <c r="J17" s="24">
        <v>38</v>
      </c>
      <c r="K17" s="28">
        <f t="shared" si="3"/>
        <v>95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732</v>
      </c>
      <c r="E18" s="25">
        <f>D18/C18*100</f>
        <v>45.75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23</v>
      </c>
      <c r="K18" s="28">
        <f t="shared" si="3"/>
        <v>109.52380952380953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40090</v>
      </c>
      <c r="E20" s="53">
        <f t="shared" si="0"/>
        <v>27.115869784304042</v>
      </c>
      <c r="F20" s="68">
        <f>SUM(F4:F19)</f>
        <v>1383</v>
      </c>
      <c r="G20" s="54">
        <f>SUM(G4:G18)</f>
        <v>495</v>
      </c>
      <c r="H20" s="55">
        <f>G20/F20*100</f>
        <v>35.791757049891544</v>
      </c>
      <c r="I20" s="68">
        <f>SUM(I4:I19)</f>
        <v>1742</v>
      </c>
      <c r="J20" s="54">
        <f>SUM(J4:J18)</f>
        <v>639</v>
      </c>
      <c r="K20" s="55">
        <f>J20/I20*100</f>
        <v>36.681974741676235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5" t="s">
        <v>40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931</v>
      </c>
      <c r="E4" s="16">
        <f t="shared" ref="E4:E20" si="0">D4/C4*100</f>
        <v>32.598039215686278</v>
      </c>
      <c r="F4" s="17">
        <v>10</v>
      </c>
      <c r="G4" s="15"/>
      <c r="H4" s="66">
        <f>G4/F4*100</f>
        <v>0</v>
      </c>
      <c r="I4" s="17">
        <v>55</v>
      </c>
      <c r="J4" s="15">
        <v>9</v>
      </c>
      <c r="K4" s="19">
        <f t="shared" ref="K4:K9" si="1">J4/I4*100</f>
        <v>16.363636363636363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2150</v>
      </c>
      <c r="E5" s="25">
        <f t="shared" si="0"/>
        <v>16.551193225558123</v>
      </c>
      <c r="F5" s="26">
        <v>91</v>
      </c>
      <c r="G5" s="24">
        <v>3</v>
      </c>
      <c r="H5" s="27">
        <f t="shared" ref="H5:H18" si="2">G5/F5*100</f>
        <v>3.296703296703297</v>
      </c>
      <c r="I5" s="26">
        <v>123</v>
      </c>
      <c r="J5" s="24">
        <v>11</v>
      </c>
      <c r="K5" s="28">
        <f t="shared" si="1"/>
        <v>8.9430894308943092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2290</v>
      </c>
      <c r="E6" s="25">
        <f t="shared" si="0"/>
        <v>30.925050641458473</v>
      </c>
      <c r="F6" s="26">
        <v>83</v>
      </c>
      <c r="G6" s="32">
        <v>1</v>
      </c>
      <c r="H6" s="27">
        <f t="shared" si="2"/>
        <v>1.2048192771084338</v>
      </c>
      <c r="I6" s="26">
        <v>157</v>
      </c>
      <c r="J6" s="24">
        <v>16</v>
      </c>
      <c r="K6" s="28">
        <f t="shared" si="1"/>
        <v>10.191082802547772</v>
      </c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2739</v>
      </c>
      <c r="E7" s="25">
        <f t="shared" si="0"/>
        <v>27.223934002584237</v>
      </c>
      <c r="F7" s="26"/>
      <c r="G7" s="33"/>
      <c r="H7" s="27"/>
      <c r="I7" s="26">
        <v>134</v>
      </c>
      <c r="J7" s="24"/>
      <c r="K7" s="28">
        <f t="shared" si="1"/>
        <v>0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359</v>
      </c>
      <c r="E8" s="25">
        <f t="shared" si="0"/>
        <v>16.674407803065492</v>
      </c>
      <c r="F8" s="26"/>
      <c r="G8" s="24"/>
      <c r="H8" s="27"/>
      <c r="I8" s="26">
        <v>20</v>
      </c>
      <c r="J8" s="24">
        <v>7</v>
      </c>
      <c r="K8" s="28">
        <f t="shared" si="1"/>
        <v>35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2236</v>
      </c>
      <c r="E9" s="25">
        <f t="shared" si="0"/>
        <v>33.328364882992993</v>
      </c>
      <c r="F9" s="26">
        <v>113</v>
      </c>
      <c r="G9" s="24">
        <v>66</v>
      </c>
      <c r="H9" s="27">
        <f t="shared" si="2"/>
        <v>58.407079646017699</v>
      </c>
      <c r="I9" s="26">
        <v>172</v>
      </c>
      <c r="J9" s="24">
        <v>125</v>
      </c>
      <c r="K9" s="28">
        <f t="shared" si="1"/>
        <v>72.674418604651152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3206</v>
      </c>
      <c r="E10" s="25">
        <f t="shared" si="0"/>
        <v>45.154929577464785</v>
      </c>
      <c r="F10" s="26">
        <v>100</v>
      </c>
      <c r="G10" s="24">
        <v>98</v>
      </c>
      <c r="H10" s="27">
        <f t="shared" si="2"/>
        <v>98</v>
      </c>
      <c r="I10" s="26">
        <v>143</v>
      </c>
      <c r="J10" s="24">
        <v>109</v>
      </c>
      <c r="K10" s="28">
        <f>J10/I10*100</f>
        <v>76.223776223776213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1984</v>
      </c>
      <c r="E11" s="25">
        <f t="shared" si="0"/>
        <v>40.907216494845358</v>
      </c>
      <c r="F11" s="26">
        <v>270</v>
      </c>
      <c r="G11" s="24">
        <v>3</v>
      </c>
      <c r="H11" s="27">
        <f t="shared" si="2"/>
        <v>1.1111111111111112</v>
      </c>
      <c r="I11" s="26">
        <v>127</v>
      </c>
      <c r="J11" s="24">
        <v>1</v>
      </c>
      <c r="K11" s="28">
        <f t="shared" ref="K11:K18" si="3">J11/I11*100</f>
        <v>0.78740157480314954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1055</v>
      </c>
      <c r="E12" s="25">
        <f t="shared" si="0"/>
        <v>35.166666666666671</v>
      </c>
      <c r="F12" s="26"/>
      <c r="G12" s="61"/>
      <c r="H12" s="27"/>
      <c r="I12" s="26">
        <v>72</v>
      </c>
      <c r="J12" s="32">
        <v>28</v>
      </c>
      <c r="K12" s="28">
        <f t="shared" si="3"/>
        <v>38.888888888888893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1439</v>
      </c>
      <c r="E13" s="25">
        <f t="shared" si="0"/>
        <v>29.590787579683326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92</v>
      </c>
      <c r="K13" s="38">
        <f t="shared" si="3"/>
        <v>80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2264</v>
      </c>
      <c r="E14" s="25">
        <f t="shared" si="0"/>
        <v>25.147173164500725</v>
      </c>
      <c r="F14" s="26">
        <v>198</v>
      </c>
      <c r="G14" s="24">
        <v>87</v>
      </c>
      <c r="H14" s="27">
        <f t="shared" si="2"/>
        <v>43.939393939393938</v>
      </c>
      <c r="I14" s="26">
        <v>104</v>
      </c>
      <c r="J14" s="24">
        <v>49</v>
      </c>
      <c r="K14" s="28">
        <f t="shared" si="3"/>
        <v>47.115384615384613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4191</v>
      </c>
      <c r="E15" s="25">
        <f t="shared" si="0"/>
        <v>31.759624128523793</v>
      </c>
      <c r="F15" s="26">
        <v>143</v>
      </c>
      <c r="G15" s="32">
        <v>51</v>
      </c>
      <c r="H15" s="27">
        <f t="shared" si="2"/>
        <v>35.664335664335667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18366</v>
      </c>
      <c r="E16" s="25">
        <f t="shared" si="0"/>
        <v>31.665517241379309</v>
      </c>
      <c r="F16" s="26">
        <v>312</v>
      </c>
      <c r="G16" s="32">
        <v>189</v>
      </c>
      <c r="H16" s="27">
        <f t="shared" si="2"/>
        <v>60.576923076923073</v>
      </c>
      <c r="I16" s="26">
        <v>358</v>
      </c>
      <c r="J16" s="24">
        <v>124</v>
      </c>
      <c r="K16" s="28">
        <f t="shared" si="3"/>
        <v>34.63687150837989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731</v>
      </c>
      <c r="E17" s="25">
        <f t="shared" si="0"/>
        <v>28.666666666666668</v>
      </c>
      <c r="F17" s="26"/>
      <c r="G17" s="24"/>
      <c r="H17" s="27"/>
      <c r="I17" s="26">
        <v>40</v>
      </c>
      <c r="J17" s="24">
        <v>38</v>
      </c>
      <c r="K17" s="28">
        <f t="shared" si="3"/>
        <v>95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833</v>
      </c>
      <c r="E18" s="25">
        <f>D18/C18*100</f>
        <v>52.0625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23</v>
      </c>
      <c r="K18" s="28">
        <f t="shared" si="3"/>
        <v>109.52380952380953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44774</v>
      </c>
      <c r="E20" s="53">
        <f t="shared" si="0"/>
        <v>30.284009820963565</v>
      </c>
      <c r="F20" s="68">
        <f>SUM(F4:F19)</f>
        <v>1383</v>
      </c>
      <c r="G20" s="54">
        <f>SUM(G4:G18)</f>
        <v>560</v>
      </c>
      <c r="H20" s="55">
        <f>G20/F20*100</f>
        <v>40.491684743311637</v>
      </c>
      <c r="I20" s="68">
        <f>SUM(I4:I19)</f>
        <v>1742</v>
      </c>
      <c r="J20" s="54">
        <f>SUM(J4:J18)</f>
        <v>717</v>
      </c>
      <c r="K20" s="55">
        <f>J20/I20*100</f>
        <v>41.159586681974744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75" zoomScaleNormal="75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5" t="s">
        <v>41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955</v>
      </c>
      <c r="E4" s="16">
        <f t="shared" ref="E4:E20" si="0">D4/C4*100</f>
        <v>33.438375350140056</v>
      </c>
      <c r="F4" s="17">
        <v>10</v>
      </c>
      <c r="G4" s="15"/>
      <c r="H4" s="66">
        <f>G4/F4*100</f>
        <v>0</v>
      </c>
      <c r="I4" s="17">
        <v>55</v>
      </c>
      <c r="J4" s="15">
        <v>13</v>
      </c>
      <c r="K4" s="19">
        <f t="shared" ref="K4:K9" si="1">J4/I4*100</f>
        <v>23.636363636363637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3096</v>
      </c>
      <c r="E5" s="25">
        <f t="shared" si="0"/>
        <v>23.833718244803695</v>
      </c>
      <c r="F5" s="26">
        <v>91</v>
      </c>
      <c r="G5" s="24">
        <v>3</v>
      </c>
      <c r="H5" s="27">
        <f t="shared" ref="H5:H18" si="2">G5/F5*100</f>
        <v>3.296703296703297</v>
      </c>
      <c r="I5" s="26">
        <v>123</v>
      </c>
      <c r="J5" s="24">
        <v>19</v>
      </c>
      <c r="K5" s="28">
        <f t="shared" si="1"/>
        <v>15.447154471544716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2604</v>
      </c>
      <c r="E6" s="25">
        <f t="shared" si="0"/>
        <v>35.165428764348412</v>
      </c>
      <c r="F6" s="26">
        <v>83</v>
      </c>
      <c r="G6" s="32">
        <v>1</v>
      </c>
      <c r="H6" s="27">
        <f t="shared" si="2"/>
        <v>1.2048192771084338</v>
      </c>
      <c r="I6" s="26">
        <v>157</v>
      </c>
      <c r="J6" s="24">
        <v>16</v>
      </c>
      <c r="K6" s="28">
        <f t="shared" si="1"/>
        <v>10.191082802547772</v>
      </c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2922</v>
      </c>
      <c r="E7" s="25">
        <f t="shared" si="0"/>
        <v>29.042838684027434</v>
      </c>
      <c r="F7" s="26"/>
      <c r="G7" s="33"/>
      <c r="H7" s="27"/>
      <c r="I7" s="26">
        <v>134</v>
      </c>
      <c r="J7" s="24"/>
      <c r="K7" s="28">
        <f t="shared" si="1"/>
        <v>0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453</v>
      </c>
      <c r="E8" s="25">
        <f t="shared" si="0"/>
        <v>21.040408732001858</v>
      </c>
      <c r="F8" s="26"/>
      <c r="G8" s="24"/>
      <c r="H8" s="27"/>
      <c r="I8" s="26">
        <v>20</v>
      </c>
      <c r="J8" s="24">
        <v>7</v>
      </c>
      <c r="K8" s="28">
        <f t="shared" si="1"/>
        <v>35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2459</v>
      </c>
      <c r="E9" s="25">
        <f t="shared" si="0"/>
        <v>36.652258160679686</v>
      </c>
      <c r="F9" s="26">
        <v>113</v>
      </c>
      <c r="G9" s="24">
        <v>66</v>
      </c>
      <c r="H9" s="27">
        <f t="shared" si="2"/>
        <v>58.407079646017699</v>
      </c>
      <c r="I9" s="26">
        <v>172</v>
      </c>
      <c r="J9" s="24">
        <v>125</v>
      </c>
      <c r="K9" s="28">
        <f t="shared" si="1"/>
        <v>72.674418604651152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3403</v>
      </c>
      <c r="E10" s="25">
        <f t="shared" si="0"/>
        <v>47.929577464788728</v>
      </c>
      <c r="F10" s="26">
        <v>100</v>
      </c>
      <c r="G10" s="24">
        <v>98</v>
      </c>
      <c r="H10" s="27">
        <f t="shared" si="2"/>
        <v>98</v>
      </c>
      <c r="I10" s="26">
        <v>143</v>
      </c>
      <c r="J10" s="24">
        <v>126</v>
      </c>
      <c r="K10" s="28">
        <f>J10/I10*100</f>
        <v>88.111888111888121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2106</v>
      </c>
      <c r="E11" s="25">
        <f t="shared" si="0"/>
        <v>43.422680412371136</v>
      </c>
      <c r="F11" s="26">
        <v>270</v>
      </c>
      <c r="G11" s="24">
        <v>26</v>
      </c>
      <c r="H11" s="27">
        <f t="shared" si="2"/>
        <v>9.6296296296296298</v>
      </c>
      <c r="I11" s="26">
        <v>127</v>
      </c>
      <c r="J11" s="24">
        <v>7</v>
      </c>
      <c r="K11" s="28">
        <f t="shared" ref="K11:K18" si="3">J11/I11*100</f>
        <v>5.5118110236220472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1145</v>
      </c>
      <c r="E12" s="25">
        <f t="shared" si="0"/>
        <v>38.166666666666664</v>
      </c>
      <c r="F12" s="26"/>
      <c r="G12" s="61"/>
      <c r="H12" s="27"/>
      <c r="I12" s="26">
        <v>72</v>
      </c>
      <c r="J12" s="32">
        <v>28</v>
      </c>
      <c r="K12" s="28">
        <f t="shared" si="3"/>
        <v>38.888888888888893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1617</v>
      </c>
      <c r="E13" s="25">
        <f t="shared" si="0"/>
        <v>33.251079580505859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92</v>
      </c>
      <c r="K13" s="38">
        <f t="shared" si="3"/>
        <v>80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2381</v>
      </c>
      <c r="E14" s="25">
        <f t="shared" si="0"/>
        <v>26.446739975563698</v>
      </c>
      <c r="F14" s="26">
        <v>198</v>
      </c>
      <c r="G14" s="24">
        <v>124</v>
      </c>
      <c r="H14" s="27">
        <f t="shared" si="2"/>
        <v>62.62626262626263</v>
      </c>
      <c r="I14" s="26">
        <v>104</v>
      </c>
      <c r="J14" s="24">
        <v>52</v>
      </c>
      <c r="K14" s="28">
        <f t="shared" si="3"/>
        <v>50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5085</v>
      </c>
      <c r="E15" s="25">
        <f t="shared" si="0"/>
        <v>38.53440436495908</v>
      </c>
      <c r="F15" s="26">
        <v>143</v>
      </c>
      <c r="G15" s="32">
        <v>51</v>
      </c>
      <c r="H15" s="27">
        <f t="shared" si="2"/>
        <v>35.664335664335667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20253</v>
      </c>
      <c r="E16" s="25">
        <f t="shared" si="0"/>
        <v>34.918965517241382</v>
      </c>
      <c r="F16" s="26">
        <v>312</v>
      </c>
      <c r="G16" s="32">
        <v>189</v>
      </c>
      <c r="H16" s="27">
        <f t="shared" si="2"/>
        <v>60.576923076923073</v>
      </c>
      <c r="I16" s="26">
        <v>358</v>
      </c>
      <c r="J16" s="24">
        <v>216</v>
      </c>
      <c r="K16" s="28">
        <f t="shared" si="3"/>
        <v>60.33519553072626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846</v>
      </c>
      <c r="E17" s="25">
        <f t="shared" si="0"/>
        <v>33.176470588235297</v>
      </c>
      <c r="F17" s="26"/>
      <c r="G17" s="24"/>
      <c r="H17" s="27"/>
      <c r="I17" s="26">
        <v>40</v>
      </c>
      <c r="J17" s="24">
        <v>39</v>
      </c>
      <c r="K17" s="28">
        <f t="shared" si="3"/>
        <v>97.5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949</v>
      </c>
      <c r="E18" s="25">
        <f>D18/C18*100</f>
        <v>59.3125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23</v>
      </c>
      <c r="K18" s="28">
        <f t="shared" si="3"/>
        <v>109.52380952380953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50274</v>
      </c>
      <c r="E20" s="53">
        <f t="shared" si="0"/>
        <v>34.004071776904503</v>
      </c>
      <c r="F20" s="68">
        <f>SUM(F4:F19)</f>
        <v>1383</v>
      </c>
      <c r="G20" s="54">
        <f>SUM(G4:G18)</f>
        <v>620</v>
      </c>
      <c r="H20" s="55">
        <f>G20/F20*100</f>
        <v>44.830079537237886</v>
      </c>
      <c r="I20" s="68">
        <f>SUM(I4:I19)</f>
        <v>1742</v>
      </c>
      <c r="J20" s="54">
        <f>SUM(J4:J18)</f>
        <v>848</v>
      </c>
      <c r="K20" s="55">
        <f>J20/I20*100</f>
        <v>48.679678530424795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75" zoomScaleNormal="75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5" t="s">
        <v>42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976</v>
      </c>
      <c r="E4" s="16">
        <f t="shared" ref="E4:E20" si="0">D4/C4*100</f>
        <v>34.173669467787114</v>
      </c>
      <c r="F4" s="17">
        <v>10</v>
      </c>
      <c r="G4" s="15"/>
      <c r="H4" s="66">
        <f>G4/F4*100</f>
        <v>0</v>
      </c>
      <c r="I4" s="17">
        <v>55</v>
      </c>
      <c r="J4" s="15">
        <v>20</v>
      </c>
      <c r="K4" s="19">
        <f t="shared" ref="K4:K9" si="1">J4/I4*100</f>
        <v>36.363636363636367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3368</v>
      </c>
      <c r="E5" s="25">
        <f t="shared" si="0"/>
        <v>25.927636643571976</v>
      </c>
      <c r="F5" s="26">
        <v>91</v>
      </c>
      <c r="G5" s="24">
        <v>3</v>
      </c>
      <c r="H5" s="27">
        <f t="shared" ref="H5:H18" si="2">G5/F5*100</f>
        <v>3.296703296703297</v>
      </c>
      <c r="I5" s="26">
        <v>123</v>
      </c>
      <c r="J5" s="24">
        <v>23</v>
      </c>
      <c r="K5" s="28">
        <f t="shared" si="1"/>
        <v>18.699186991869919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2689</v>
      </c>
      <c r="E6" s="25">
        <f t="shared" si="0"/>
        <v>36.313301823092502</v>
      </c>
      <c r="F6" s="26">
        <v>83</v>
      </c>
      <c r="G6" s="32">
        <v>1</v>
      </c>
      <c r="H6" s="27">
        <f t="shared" si="2"/>
        <v>1.2048192771084338</v>
      </c>
      <c r="I6" s="26">
        <v>157</v>
      </c>
      <c r="J6" s="24">
        <v>16</v>
      </c>
      <c r="K6" s="28">
        <f t="shared" si="1"/>
        <v>10.191082802547772</v>
      </c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3377</v>
      </c>
      <c r="E7" s="25">
        <f t="shared" si="0"/>
        <v>33.565251963025545</v>
      </c>
      <c r="F7" s="26"/>
      <c r="G7" s="33"/>
      <c r="H7" s="27"/>
      <c r="I7" s="26">
        <v>134</v>
      </c>
      <c r="J7" s="24">
        <v>11</v>
      </c>
      <c r="K7" s="28">
        <f t="shared" si="1"/>
        <v>8.2089552238805972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581</v>
      </c>
      <c r="E8" s="25">
        <f t="shared" si="0"/>
        <v>26.98560148629819</v>
      </c>
      <c r="F8" s="26"/>
      <c r="G8" s="24"/>
      <c r="H8" s="27"/>
      <c r="I8" s="26">
        <v>20</v>
      </c>
      <c r="J8" s="24">
        <v>8</v>
      </c>
      <c r="K8" s="28">
        <f t="shared" si="1"/>
        <v>40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2618</v>
      </c>
      <c r="E9" s="25">
        <f t="shared" si="0"/>
        <v>39.022208973021314</v>
      </c>
      <c r="F9" s="26">
        <v>113</v>
      </c>
      <c r="G9" s="24">
        <v>67</v>
      </c>
      <c r="H9" s="27">
        <f t="shared" si="2"/>
        <v>59.292035398230091</v>
      </c>
      <c r="I9" s="26">
        <v>172</v>
      </c>
      <c r="J9" s="24">
        <v>125</v>
      </c>
      <c r="K9" s="28">
        <f t="shared" si="1"/>
        <v>72.674418604651152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3501</v>
      </c>
      <c r="E10" s="25">
        <f t="shared" si="0"/>
        <v>49.309859154929576</v>
      </c>
      <c r="F10" s="26">
        <v>100</v>
      </c>
      <c r="G10" s="24">
        <v>98</v>
      </c>
      <c r="H10" s="27">
        <f t="shared" si="2"/>
        <v>98</v>
      </c>
      <c r="I10" s="26">
        <v>143</v>
      </c>
      <c r="J10" s="24">
        <v>127</v>
      </c>
      <c r="K10" s="28">
        <f>J10/I10*100</f>
        <v>88.811188811188813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2175</v>
      </c>
      <c r="E11" s="25">
        <f t="shared" si="0"/>
        <v>44.845360824742272</v>
      </c>
      <c r="F11" s="26">
        <v>270</v>
      </c>
      <c r="G11" s="24">
        <v>27</v>
      </c>
      <c r="H11" s="27">
        <f t="shared" si="2"/>
        <v>10</v>
      </c>
      <c r="I11" s="26">
        <v>127</v>
      </c>
      <c r="J11" s="24">
        <v>9</v>
      </c>
      <c r="K11" s="28">
        <f t="shared" ref="K11:K18" si="3">J11/I11*100</f>
        <v>7.0866141732283463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1346</v>
      </c>
      <c r="E12" s="25">
        <f t="shared" si="0"/>
        <v>44.866666666666667</v>
      </c>
      <c r="F12" s="26"/>
      <c r="G12" s="61"/>
      <c r="H12" s="27"/>
      <c r="I12" s="26">
        <v>72</v>
      </c>
      <c r="J12" s="32">
        <v>29</v>
      </c>
      <c r="K12" s="28">
        <f t="shared" si="3"/>
        <v>40.277777777777779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1806</v>
      </c>
      <c r="E13" s="25">
        <f t="shared" si="0"/>
        <v>37.137569401603947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92</v>
      </c>
      <c r="K13" s="38">
        <f t="shared" si="3"/>
        <v>80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2570</v>
      </c>
      <c r="E14" s="25">
        <f t="shared" si="0"/>
        <v>28.546040208819285</v>
      </c>
      <c r="F14" s="26">
        <v>198</v>
      </c>
      <c r="G14" s="24">
        <v>125</v>
      </c>
      <c r="H14" s="27">
        <f t="shared" si="2"/>
        <v>63.131313131313128</v>
      </c>
      <c r="I14" s="26">
        <v>104</v>
      </c>
      <c r="J14" s="24">
        <v>57</v>
      </c>
      <c r="K14" s="28">
        <f t="shared" si="3"/>
        <v>54.807692307692314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5300</v>
      </c>
      <c r="E15" s="25">
        <f t="shared" si="0"/>
        <v>40.163685965444074</v>
      </c>
      <c r="F15" s="26">
        <v>143</v>
      </c>
      <c r="G15" s="32">
        <v>51</v>
      </c>
      <c r="H15" s="27">
        <f t="shared" si="2"/>
        <v>35.664335664335667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21597</v>
      </c>
      <c r="E16" s="25">
        <f t="shared" si="0"/>
        <v>37.236206896551728</v>
      </c>
      <c r="F16" s="26">
        <v>312</v>
      </c>
      <c r="G16" s="32">
        <v>189</v>
      </c>
      <c r="H16" s="27">
        <f t="shared" si="2"/>
        <v>60.576923076923073</v>
      </c>
      <c r="I16" s="26">
        <v>358</v>
      </c>
      <c r="J16" s="24">
        <v>306</v>
      </c>
      <c r="K16" s="28">
        <f t="shared" si="3"/>
        <v>85.47486033519553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1006</v>
      </c>
      <c r="E17" s="25">
        <f t="shared" si="0"/>
        <v>39.450980392156865</v>
      </c>
      <c r="F17" s="26"/>
      <c r="G17" s="24"/>
      <c r="H17" s="27"/>
      <c r="I17" s="26">
        <v>40</v>
      </c>
      <c r="J17" s="24">
        <v>39</v>
      </c>
      <c r="K17" s="28">
        <f t="shared" si="3"/>
        <v>97.5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1046</v>
      </c>
      <c r="E18" s="25">
        <f>D18/C18*100</f>
        <v>65.375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23</v>
      </c>
      <c r="K18" s="28">
        <f t="shared" si="3"/>
        <v>109.52380952380953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53956</v>
      </c>
      <c r="E20" s="53">
        <f t="shared" si="0"/>
        <v>36.494484162681687</v>
      </c>
      <c r="F20" s="68">
        <f>SUM(F4:F19)</f>
        <v>1383</v>
      </c>
      <c r="G20" s="54">
        <f>SUM(G4:G18)</f>
        <v>623</v>
      </c>
      <c r="H20" s="55">
        <f>G20/F20*100</f>
        <v>45.046999276934201</v>
      </c>
      <c r="I20" s="68">
        <f>SUM(I4:I19)</f>
        <v>1742</v>
      </c>
      <c r="J20" s="54">
        <f>SUM(J4:J18)</f>
        <v>970</v>
      </c>
      <c r="K20" s="55">
        <f>J20/I20*100</f>
        <v>55.683122847301945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Normal="10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5" t="s">
        <v>43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1000</v>
      </c>
      <c r="E4" s="16">
        <f t="shared" ref="E4:E20" si="0">D4/C4*100</f>
        <v>35.014005602240893</v>
      </c>
      <c r="F4" s="17">
        <v>10</v>
      </c>
      <c r="G4" s="15"/>
      <c r="H4" s="66">
        <f>G4/F4*100</f>
        <v>0</v>
      </c>
      <c r="I4" s="17">
        <v>55</v>
      </c>
      <c r="J4" s="15">
        <v>20</v>
      </c>
      <c r="K4" s="19">
        <f t="shared" ref="K4:K9" si="1">J4/I4*100</f>
        <v>36.363636363636367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3564</v>
      </c>
      <c r="E5" s="25">
        <f t="shared" si="0"/>
        <v>27.436489607390303</v>
      </c>
      <c r="F5" s="26">
        <v>91</v>
      </c>
      <c r="G5" s="24">
        <v>3</v>
      </c>
      <c r="H5" s="27">
        <f t="shared" ref="H5:H18" si="2">G5/F5*100</f>
        <v>3.296703296703297</v>
      </c>
      <c r="I5" s="26">
        <v>123</v>
      </c>
      <c r="J5" s="24">
        <v>23</v>
      </c>
      <c r="K5" s="28">
        <f t="shared" si="1"/>
        <v>18.699186991869919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2793</v>
      </c>
      <c r="E6" s="25">
        <f t="shared" si="0"/>
        <v>37.717758271438214</v>
      </c>
      <c r="F6" s="26">
        <v>83</v>
      </c>
      <c r="G6" s="32">
        <v>1</v>
      </c>
      <c r="H6" s="27">
        <f t="shared" si="2"/>
        <v>1.2048192771084338</v>
      </c>
      <c r="I6" s="26">
        <v>157</v>
      </c>
      <c r="J6" s="24">
        <v>17</v>
      </c>
      <c r="K6" s="28">
        <f t="shared" si="1"/>
        <v>10.828025477707007</v>
      </c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3806</v>
      </c>
      <c r="E7" s="25">
        <f t="shared" si="0"/>
        <v>37.829241626080908</v>
      </c>
      <c r="F7" s="26"/>
      <c r="G7" s="33"/>
      <c r="H7" s="27"/>
      <c r="I7" s="26">
        <v>134</v>
      </c>
      <c r="J7" s="24">
        <v>34</v>
      </c>
      <c r="K7" s="28">
        <f t="shared" si="1"/>
        <v>25.373134328358208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757</v>
      </c>
      <c r="E8" s="25">
        <f t="shared" si="0"/>
        <v>35.160241523455646</v>
      </c>
      <c r="F8" s="26"/>
      <c r="G8" s="24"/>
      <c r="H8" s="27"/>
      <c r="I8" s="26">
        <v>20</v>
      </c>
      <c r="J8" s="24">
        <v>11</v>
      </c>
      <c r="K8" s="28">
        <f t="shared" si="1"/>
        <v>55.000000000000007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2842</v>
      </c>
      <c r="E9" s="25">
        <f t="shared" si="0"/>
        <v>42.361007601729021</v>
      </c>
      <c r="F9" s="26">
        <v>113</v>
      </c>
      <c r="G9" s="24">
        <v>75</v>
      </c>
      <c r="H9" s="27">
        <f t="shared" si="2"/>
        <v>66.371681415929203</v>
      </c>
      <c r="I9" s="26">
        <v>172</v>
      </c>
      <c r="J9" s="24">
        <v>125</v>
      </c>
      <c r="K9" s="28">
        <f t="shared" si="1"/>
        <v>72.674418604651152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3658</v>
      </c>
      <c r="E10" s="25">
        <f t="shared" si="0"/>
        <v>51.521126760563384</v>
      </c>
      <c r="F10" s="26">
        <v>100</v>
      </c>
      <c r="G10" s="24">
        <v>98</v>
      </c>
      <c r="H10" s="27">
        <f t="shared" si="2"/>
        <v>98</v>
      </c>
      <c r="I10" s="26">
        <v>143</v>
      </c>
      <c r="J10" s="24">
        <v>128</v>
      </c>
      <c r="K10" s="28">
        <f>J10/I10*100</f>
        <v>89.510489510489506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2473</v>
      </c>
      <c r="E11" s="25">
        <f t="shared" si="0"/>
        <v>50.989690721649481</v>
      </c>
      <c r="F11" s="26">
        <v>270</v>
      </c>
      <c r="G11" s="24">
        <v>28</v>
      </c>
      <c r="H11" s="27">
        <f t="shared" si="2"/>
        <v>10.37037037037037</v>
      </c>
      <c r="I11" s="26">
        <v>127</v>
      </c>
      <c r="J11" s="24">
        <v>19</v>
      </c>
      <c r="K11" s="28">
        <f t="shared" ref="K11:K18" si="3">J11/I11*100</f>
        <v>14.960629921259844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1380</v>
      </c>
      <c r="E12" s="25">
        <f t="shared" si="0"/>
        <v>46</v>
      </c>
      <c r="F12" s="26"/>
      <c r="G12" s="61"/>
      <c r="H12" s="27"/>
      <c r="I12" s="26">
        <v>72</v>
      </c>
      <c r="J12" s="32">
        <v>30</v>
      </c>
      <c r="K12" s="28">
        <f t="shared" si="3"/>
        <v>41.666666666666671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2016</v>
      </c>
      <c r="E13" s="25">
        <f t="shared" si="0"/>
        <v>41.455891425046268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92</v>
      </c>
      <c r="K13" s="38">
        <f t="shared" si="3"/>
        <v>80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3065</v>
      </c>
      <c r="E14" s="25">
        <f t="shared" si="0"/>
        <v>34.044207486393425</v>
      </c>
      <c r="F14" s="26">
        <v>198</v>
      </c>
      <c r="G14" s="24">
        <v>125</v>
      </c>
      <c r="H14" s="27">
        <f t="shared" si="2"/>
        <v>63.131313131313128</v>
      </c>
      <c r="I14" s="26">
        <v>104</v>
      </c>
      <c r="J14" s="24">
        <v>69</v>
      </c>
      <c r="K14" s="28">
        <f t="shared" si="3"/>
        <v>66.34615384615384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6270</v>
      </c>
      <c r="E15" s="25">
        <f t="shared" si="0"/>
        <v>47.514398302515914</v>
      </c>
      <c r="F15" s="26">
        <v>143</v>
      </c>
      <c r="G15" s="32">
        <v>51</v>
      </c>
      <c r="H15" s="27">
        <f t="shared" si="2"/>
        <v>35.664335664335667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23718</v>
      </c>
      <c r="E16" s="25">
        <f t="shared" si="0"/>
        <v>40.893103448275866</v>
      </c>
      <c r="F16" s="26">
        <v>312</v>
      </c>
      <c r="G16" s="32">
        <v>189</v>
      </c>
      <c r="H16" s="27">
        <f t="shared" si="2"/>
        <v>60.576923076923073</v>
      </c>
      <c r="I16" s="26">
        <v>358</v>
      </c>
      <c r="J16" s="24">
        <v>331</v>
      </c>
      <c r="K16" s="28">
        <f t="shared" si="3"/>
        <v>92.458100558659211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1184</v>
      </c>
      <c r="E17" s="25">
        <f t="shared" si="0"/>
        <v>46.431372549019606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1105</v>
      </c>
      <c r="E18" s="25">
        <f>D18/C18*100</f>
        <v>69.0625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23</v>
      </c>
      <c r="K18" s="28">
        <f t="shared" si="3"/>
        <v>109.52380952380953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59631</v>
      </c>
      <c r="E20" s="53">
        <f t="shared" si="0"/>
        <v>40.332911726311657</v>
      </c>
      <c r="F20" s="68">
        <f>SUM(F4:F19)</f>
        <v>1383</v>
      </c>
      <c r="G20" s="54">
        <f>SUM(G4:G18)</f>
        <v>632</v>
      </c>
      <c r="H20" s="55">
        <f>G20/F20*100</f>
        <v>45.697758496023141</v>
      </c>
      <c r="I20" s="68">
        <f>SUM(I4:I19)</f>
        <v>1742</v>
      </c>
      <c r="J20" s="54">
        <f>SUM(J4:J18)</f>
        <v>1047</v>
      </c>
      <c r="K20" s="55">
        <f>J20/I20*100</f>
        <v>60.103329506314587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Normal="10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5" t="s">
        <v>44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1011</v>
      </c>
      <c r="E4" s="16">
        <f t="shared" ref="E4:E20" si="0">D4/C4*100</f>
        <v>35.399159663865547</v>
      </c>
      <c r="F4" s="17">
        <v>10</v>
      </c>
      <c r="G4" s="15"/>
      <c r="H4" s="66">
        <f>G4/F4*100</f>
        <v>0</v>
      </c>
      <c r="I4" s="17">
        <v>55</v>
      </c>
      <c r="J4" s="15">
        <v>20</v>
      </c>
      <c r="K4" s="19">
        <f t="shared" ref="K4:K9" si="1">J4/I4*100</f>
        <v>36.363636363636367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3707</v>
      </c>
      <c r="E5" s="25">
        <f t="shared" si="0"/>
        <v>28.537336412625098</v>
      </c>
      <c r="F5" s="26">
        <v>91</v>
      </c>
      <c r="G5" s="24">
        <v>3</v>
      </c>
      <c r="H5" s="27">
        <f t="shared" ref="H5:H18" si="2">G5/F5*100</f>
        <v>3.296703296703297</v>
      </c>
      <c r="I5" s="26">
        <v>123</v>
      </c>
      <c r="J5" s="24">
        <v>23</v>
      </c>
      <c r="K5" s="28">
        <f t="shared" si="1"/>
        <v>18.699186991869919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2914</v>
      </c>
      <c r="E6" s="25">
        <f t="shared" si="0"/>
        <v>39.35178933153275</v>
      </c>
      <c r="F6" s="26">
        <v>83</v>
      </c>
      <c r="G6" s="32">
        <v>1</v>
      </c>
      <c r="H6" s="27">
        <f t="shared" si="2"/>
        <v>1.2048192771084338</v>
      </c>
      <c r="I6" s="26">
        <v>157</v>
      </c>
      <c r="J6" s="24">
        <v>17</v>
      </c>
      <c r="K6" s="28">
        <f t="shared" si="1"/>
        <v>10.828025477707007</v>
      </c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3888</v>
      </c>
      <c r="E7" s="25">
        <f t="shared" si="0"/>
        <v>38.644269953284962</v>
      </c>
      <c r="F7" s="26"/>
      <c r="G7" s="33"/>
      <c r="H7" s="27"/>
      <c r="I7" s="26">
        <v>134</v>
      </c>
      <c r="J7" s="24">
        <v>34</v>
      </c>
      <c r="K7" s="28">
        <f t="shared" si="1"/>
        <v>25.373134328358208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927</v>
      </c>
      <c r="E8" s="25">
        <f t="shared" si="0"/>
        <v>43.056200650255455</v>
      </c>
      <c r="F8" s="26"/>
      <c r="G8" s="24"/>
      <c r="H8" s="27"/>
      <c r="I8" s="26">
        <v>20</v>
      </c>
      <c r="J8" s="24">
        <v>12</v>
      </c>
      <c r="K8" s="28">
        <f t="shared" si="1"/>
        <v>60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2966</v>
      </c>
      <c r="E9" s="25">
        <f t="shared" si="0"/>
        <v>44.209271128335068</v>
      </c>
      <c r="F9" s="26">
        <v>113</v>
      </c>
      <c r="G9" s="24">
        <v>75</v>
      </c>
      <c r="H9" s="27">
        <f t="shared" si="2"/>
        <v>66.371681415929203</v>
      </c>
      <c r="I9" s="26">
        <v>172</v>
      </c>
      <c r="J9" s="24">
        <v>144</v>
      </c>
      <c r="K9" s="28">
        <f t="shared" si="1"/>
        <v>83.720930232558146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3743</v>
      </c>
      <c r="E10" s="25">
        <f t="shared" si="0"/>
        <v>52.718309859154935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129</v>
      </c>
      <c r="K10" s="28">
        <f>J10/I10*100</f>
        <v>90.209790209790214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2486</v>
      </c>
      <c r="E11" s="25">
        <f t="shared" si="0"/>
        <v>51.257731958762889</v>
      </c>
      <c r="F11" s="26">
        <v>270</v>
      </c>
      <c r="G11" s="24">
        <v>28</v>
      </c>
      <c r="H11" s="27">
        <f t="shared" si="2"/>
        <v>10.37037037037037</v>
      </c>
      <c r="I11" s="26">
        <v>127</v>
      </c>
      <c r="J11" s="24">
        <v>19</v>
      </c>
      <c r="K11" s="28">
        <f t="shared" ref="K11:K18" si="3">J11/I11*100</f>
        <v>14.960629921259844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1426</v>
      </c>
      <c r="E12" s="25">
        <f t="shared" si="0"/>
        <v>47.533333333333331</v>
      </c>
      <c r="F12" s="26"/>
      <c r="G12" s="61"/>
      <c r="H12" s="27"/>
      <c r="I12" s="26">
        <v>72</v>
      </c>
      <c r="J12" s="32">
        <v>30</v>
      </c>
      <c r="K12" s="28">
        <f t="shared" si="3"/>
        <v>41.666666666666671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2097</v>
      </c>
      <c r="E13" s="25">
        <f t="shared" si="0"/>
        <v>43.12152991980259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3180</v>
      </c>
      <c r="E14" s="25">
        <f t="shared" si="0"/>
        <v>35.321559480173278</v>
      </c>
      <c r="F14" s="26">
        <v>198</v>
      </c>
      <c r="G14" s="24">
        <v>125</v>
      </c>
      <c r="H14" s="27">
        <f t="shared" si="2"/>
        <v>63.131313131313128</v>
      </c>
      <c r="I14" s="26">
        <v>104</v>
      </c>
      <c r="J14" s="24">
        <v>69</v>
      </c>
      <c r="K14" s="28">
        <f t="shared" si="3"/>
        <v>66.34615384615384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6693</v>
      </c>
      <c r="E15" s="25">
        <f t="shared" si="0"/>
        <v>50.719915125795701</v>
      </c>
      <c r="F15" s="26">
        <v>143</v>
      </c>
      <c r="G15" s="32">
        <v>51</v>
      </c>
      <c r="H15" s="27">
        <f t="shared" si="2"/>
        <v>35.664335664335667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24519</v>
      </c>
      <c r="E16" s="25">
        <f t="shared" si="0"/>
        <v>42.274137931034481</v>
      </c>
      <c r="F16" s="26">
        <v>312</v>
      </c>
      <c r="G16" s="32">
        <v>189</v>
      </c>
      <c r="H16" s="27">
        <f t="shared" si="2"/>
        <v>60.576923076923073</v>
      </c>
      <c r="I16" s="26">
        <v>358</v>
      </c>
      <c r="J16" s="24">
        <v>331</v>
      </c>
      <c r="K16" s="28">
        <f t="shared" si="3"/>
        <v>92.458100558659211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1270</v>
      </c>
      <c r="E17" s="25">
        <f t="shared" si="0"/>
        <v>49.803921568627452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1210</v>
      </c>
      <c r="E18" s="25">
        <f>D18/C18*100</f>
        <v>75.625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23</v>
      </c>
      <c r="K18" s="28">
        <f t="shared" si="3"/>
        <v>109.52380952380953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62037</v>
      </c>
      <c r="E20" s="53">
        <f t="shared" si="0"/>
        <v>41.960269738310551</v>
      </c>
      <c r="F20" s="68">
        <f>SUM(F4:F19)</f>
        <v>1383</v>
      </c>
      <c r="G20" s="54">
        <f>SUM(G4:G18)</f>
        <v>634</v>
      </c>
      <c r="H20" s="55">
        <f>G20/F20*100</f>
        <v>45.842371655820678</v>
      </c>
      <c r="I20" s="68">
        <f>SUM(I4:I19)</f>
        <v>1742</v>
      </c>
      <c r="J20" s="54">
        <f>SUM(J4:J18)</f>
        <v>1071</v>
      </c>
      <c r="K20" s="55">
        <f>J20/I20*100</f>
        <v>61.481056257175659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Normal="100" workbookViewId="0">
      <selection activeCell="B2" sqref="B2:B3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5" t="s">
        <v>45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1151</v>
      </c>
      <c r="E4" s="16">
        <f t="shared" ref="E4:E20" si="0">D4/C4*100</f>
        <v>40.301120448179276</v>
      </c>
      <c r="F4" s="17">
        <v>10</v>
      </c>
      <c r="G4" s="15"/>
      <c r="H4" s="66">
        <f>G4/F4*100</f>
        <v>0</v>
      </c>
      <c r="I4" s="17">
        <v>55</v>
      </c>
      <c r="J4" s="15">
        <v>42</v>
      </c>
      <c r="K4" s="19">
        <f t="shared" ref="K4:K9" si="1">J4/I4*100</f>
        <v>76.363636363636374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4067</v>
      </c>
      <c r="E5" s="25">
        <f t="shared" si="0"/>
        <v>31.308698999230177</v>
      </c>
      <c r="F5" s="26">
        <v>91</v>
      </c>
      <c r="G5" s="24">
        <v>3</v>
      </c>
      <c r="H5" s="27">
        <f t="shared" ref="H5:H18" si="2">G5/F5*100</f>
        <v>3.296703296703297</v>
      </c>
      <c r="I5" s="26">
        <v>123</v>
      </c>
      <c r="J5" s="24">
        <v>23</v>
      </c>
      <c r="K5" s="28">
        <f t="shared" si="1"/>
        <v>18.699186991869919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3314</v>
      </c>
      <c r="E6" s="25">
        <f t="shared" si="0"/>
        <v>44.753544902093182</v>
      </c>
      <c r="F6" s="26">
        <v>83</v>
      </c>
      <c r="G6" s="32">
        <v>1</v>
      </c>
      <c r="H6" s="27">
        <f t="shared" si="2"/>
        <v>1.2048192771084338</v>
      </c>
      <c r="I6" s="26">
        <v>157</v>
      </c>
      <c r="J6" s="24">
        <v>17</v>
      </c>
      <c r="K6" s="28">
        <f t="shared" si="1"/>
        <v>10.828025477707007</v>
      </c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4007</v>
      </c>
      <c r="E7" s="25">
        <f t="shared" si="0"/>
        <v>39.827054964715238</v>
      </c>
      <c r="F7" s="26"/>
      <c r="G7" s="33"/>
      <c r="H7" s="27"/>
      <c r="I7" s="26">
        <v>134</v>
      </c>
      <c r="J7" s="24">
        <v>34</v>
      </c>
      <c r="K7" s="28">
        <f t="shared" si="1"/>
        <v>25.373134328358208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1047</v>
      </c>
      <c r="E8" s="25">
        <f t="shared" si="0"/>
        <v>48.629818857408267</v>
      </c>
      <c r="F8" s="26"/>
      <c r="G8" s="24"/>
      <c r="H8" s="27"/>
      <c r="I8" s="26">
        <v>20</v>
      </c>
      <c r="J8" s="24">
        <v>13</v>
      </c>
      <c r="K8" s="28">
        <f t="shared" si="1"/>
        <v>65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3093</v>
      </c>
      <c r="E9" s="25">
        <f t="shared" si="0"/>
        <v>46.102250708004171</v>
      </c>
      <c r="F9" s="26">
        <v>113</v>
      </c>
      <c r="G9" s="24">
        <v>79</v>
      </c>
      <c r="H9" s="27">
        <f t="shared" si="2"/>
        <v>69.911504424778755</v>
      </c>
      <c r="I9" s="26">
        <v>172</v>
      </c>
      <c r="J9" s="24">
        <v>144</v>
      </c>
      <c r="K9" s="28">
        <f t="shared" si="1"/>
        <v>83.720930232558146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3826</v>
      </c>
      <c r="E10" s="25">
        <f t="shared" si="0"/>
        <v>53.887323943661968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129</v>
      </c>
      <c r="K10" s="28">
        <f>J10/I10*100</f>
        <v>90.209790209790214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2496</v>
      </c>
      <c r="E11" s="25">
        <f t="shared" si="0"/>
        <v>51.463917525773198</v>
      </c>
      <c r="F11" s="26">
        <v>270</v>
      </c>
      <c r="G11" s="24">
        <v>37</v>
      </c>
      <c r="H11" s="27">
        <f t="shared" si="2"/>
        <v>13.703703703703704</v>
      </c>
      <c r="I11" s="26">
        <v>127</v>
      </c>
      <c r="J11" s="24">
        <v>31</v>
      </c>
      <c r="K11" s="28">
        <f t="shared" ref="K11:K18" si="3">J11/I11*100</f>
        <v>24.409448818897637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1493</v>
      </c>
      <c r="E12" s="25">
        <f t="shared" si="0"/>
        <v>49.766666666666666</v>
      </c>
      <c r="F12" s="26"/>
      <c r="G12" s="61"/>
      <c r="H12" s="27"/>
      <c r="I12" s="26">
        <v>72</v>
      </c>
      <c r="J12" s="32">
        <v>30</v>
      </c>
      <c r="K12" s="28">
        <f t="shared" si="3"/>
        <v>41.666666666666671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2150</v>
      </c>
      <c r="E13" s="25">
        <f t="shared" si="0"/>
        <v>44.211392144766606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3359</v>
      </c>
      <c r="E14" s="25">
        <f t="shared" si="0"/>
        <v>37.30978562701322</v>
      </c>
      <c r="F14" s="26">
        <v>198</v>
      </c>
      <c r="G14" s="24">
        <v>125</v>
      </c>
      <c r="H14" s="27">
        <f t="shared" si="2"/>
        <v>63.131313131313128</v>
      </c>
      <c r="I14" s="26">
        <v>104</v>
      </c>
      <c r="J14" s="24">
        <v>75</v>
      </c>
      <c r="K14" s="28">
        <f t="shared" si="3"/>
        <v>72.115384615384613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7183</v>
      </c>
      <c r="E15" s="25">
        <f t="shared" si="0"/>
        <v>54.433161564110335</v>
      </c>
      <c r="F15" s="26">
        <v>143</v>
      </c>
      <c r="G15" s="32">
        <v>51</v>
      </c>
      <c r="H15" s="27">
        <f t="shared" si="2"/>
        <v>35.664335664335667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25916</v>
      </c>
      <c r="E16" s="25">
        <f t="shared" si="0"/>
        <v>44.682758620689654</v>
      </c>
      <c r="F16" s="26">
        <v>312</v>
      </c>
      <c r="G16" s="32">
        <v>189</v>
      </c>
      <c r="H16" s="27">
        <f t="shared" si="2"/>
        <v>60.576923076923073</v>
      </c>
      <c r="I16" s="26">
        <v>358</v>
      </c>
      <c r="J16" s="24">
        <v>331</v>
      </c>
      <c r="K16" s="28">
        <f t="shared" si="3"/>
        <v>92.458100558659211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1357</v>
      </c>
      <c r="E17" s="25">
        <f t="shared" si="0"/>
        <v>53.2156862745098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1277</v>
      </c>
      <c r="E18" s="25">
        <f>D18/C18*100</f>
        <v>79.8125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23</v>
      </c>
      <c r="K18" s="28">
        <f t="shared" si="3"/>
        <v>109.52380952380953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65736</v>
      </c>
      <c r="E20" s="53">
        <f t="shared" si="0"/>
        <v>44.462180497406102</v>
      </c>
      <c r="F20" s="68">
        <f>SUM(F4:F19)</f>
        <v>1383</v>
      </c>
      <c r="G20" s="54">
        <f>SUM(G4:G18)</f>
        <v>647</v>
      </c>
      <c r="H20" s="55">
        <f>G20/F20*100</f>
        <v>46.782357194504698</v>
      </c>
      <c r="I20" s="68">
        <f>SUM(I4:I19)</f>
        <v>1742</v>
      </c>
      <c r="J20" s="54">
        <f>SUM(J4:J18)</f>
        <v>1112</v>
      </c>
      <c r="K20" s="55">
        <f>J20/I20*100</f>
        <v>63.834672789896672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B2" sqref="B2:B3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5" t="s">
        <v>46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1195</v>
      </c>
      <c r="E4" s="16">
        <f t="shared" ref="E4:E20" si="0">D4/C4*100</f>
        <v>41.84173669467787</v>
      </c>
      <c r="F4" s="17">
        <v>10</v>
      </c>
      <c r="G4" s="15">
        <v>1</v>
      </c>
      <c r="H4" s="66">
        <f>G4/F4*100</f>
        <v>10</v>
      </c>
      <c r="I4" s="17">
        <v>55</v>
      </c>
      <c r="J4" s="15">
        <v>53</v>
      </c>
      <c r="K4" s="19">
        <f t="shared" ref="K4:K9" si="1">J4/I4*100</f>
        <v>96.36363636363636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4515</v>
      </c>
      <c r="E5" s="25">
        <f t="shared" si="0"/>
        <v>34.757505773672051</v>
      </c>
      <c r="F5" s="26">
        <v>91</v>
      </c>
      <c r="G5" s="24">
        <v>7</v>
      </c>
      <c r="H5" s="27">
        <f t="shared" ref="H5:H18" si="2">G5/F5*100</f>
        <v>7.6923076923076925</v>
      </c>
      <c r="I5" s="26">
        <v>123</v>
      </c>
      <c r="J5" s="24">
        <v>27</v>
      </c>
      <c r="K5" s="28">
        <f t="shared" si="1"/>
        <v>21.951219512195124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3360</v>
      </c>
      <c r="E6" s="25">
        <f t="shared" si="0"/>
        <v>45.374746792707633</v>
      </c>
      <c r="F6" s="26">
        <v>83</v>
      </c>
      <c r="G6" s="32">
        <v>1</v>
      </c>
      <c r="H6" s="27">
        <f t="shared" si="2"/>
        <v>1.2048192771084338</v>
      </c>
      <c r="I6" s="26">
        <v>157</v>
      </c>
      <c r="J6" s="24">
        <v>17</v>
      </c>
      <c r="K6" s="28">
        <f t="shared" si="1"/>
        <v>10.828025477707007</v>
      </c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4305</v>
      </c>
      <c r="E7" s="25">
        <f t="shared" si="0"/>
        <v>42.788987178212899</v>
      </c>
      <c r="F7" s="26"/>
      <c r="G7" s="33"/>
      <c r="H7" s="27"/>
      <c r="I7" s="26">
        <v>134</v>
      </c>
      <c r="J7" s="24">
        <v>60</v>
      </c>
      <c r="K7" s="28">
        <f t="shared" si="1"/>
        <v>44.776119402985074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1103</v>
      </c>
      <c r="E8" s="25">
        <f t="shared" si="0"/>
        <v>51.230840687412915</v>
      </c>
      <c r="F8" s="26"/>
      <c r="G8" s="24"/>
      <c r="H8" s="27"/>
      <c r="I8" s="26">
        <v>20</v>
      </c>
      <c r="J8" s="24">
        <v>13</v>
      </c>
      <c r="K8" s="28">
        <f t="shared" si="1"/>
        <v>65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3250</v>
      </c>
      <c r="E9" s="25">
        <f t="shared" si="0"/>
        <v>48.442390818303771</v>
      </c>
      <c r="F9" s="26">
        <v>113</v>
      </c>
      <c r="G9" s="24">
        <v>79</v>
      </c>
      <c r="H9" s="27">
        <f t="shared" si="2"/>
        <v>69.911504424778755</v>
      </c>
      <c r="I9" s="26">
        <v>172</v>
      </c>
      <c r="J9" s="24">
        <v>144</v>
      </c>
      <c r="K9" s="28">
        <f t="shared" si="1"/>
        <v>83.720930232558146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3883</v>
      </c>
      <c r="E10" s="25">
        <f t="shared" si="0"/>
        <v>54.690140845070424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129</v>
      </c>
      <c r="K10" s="28">
        <f>J10/I10*100</f>
        <v>90.209790209790214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2590</v>
      </c>
      <c r="E11" s="25">
        <f t="shared" si="0"/>
        <v>53.402061855670105</v>
      </c>
      <c r="F11" s="26">
        <v>270</v>
      </c>
      <c r="G11" s="24">
        <v>56</v>
      </c>
      <c r="H11" s="27">
        <f t="shared" si="2"/>
        <v>20.74074074074074</v>
      </c>
      <c r="I11" s="26">
        <v>127</v>
      </c>
      <c r="J11" s="24">
        <v>37</v>
      </c>
      <c r="K11" s="28">
        <f t="shared" ref="K11:K18" si="3">J11/I11*100</f>
        <v>29.133858267716533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1559</v>
      </c>
      <c r="E12" s="25">
        <f t="shared" si="0"/>
        <v>51.966666666666669</v>
      </c>
      <c r="F12" s="26"/>
      <c r="G12" s="61"/>
      <c r="H12" s="27"/>
      <c r="I12" s="26">
        <v>72</v>
      </c>
      <c r="J12" s="32">
        <v>30</v>
      </c>
      <c r="K12" s="28">
        <f t="shared" si="3"/>
        <v>41.666666666666671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2298</v>
      </c>
      <c r="E13" s="25">
        <f t="shared" si="0"/>
        <v>47.254780999383094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3565</v>
      </c>
      <c r="E14" s="25">
        <f t="shared" si="0"/>
        <v>39.597911807175386</v>
      </c>
      <c r="F14" s="26">
        <v>198</v>
      </c>
      <c r="G14" s="24">
        <v>125</v>
      </c>
      <c r="H14" s="27">
        <f t="shared" si="2"/>
        <v>63.131313131313128</v>
      </c>
      <c r="I14" s="26">
        <v>104</v>
      </c>
      <c r="J14" s="24">
        <v>83</v>
      </c>
      <c r="K14" s="28">
        <f t="shared" si="3"/>
        <v>79.807692307692307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8287</v>
      </c>
      <c r="E15" s="25">
        <f t="shared" si="0"/>
        <v>62.799333131251899</v>
      </c>
      <c r="F15" s="26">
        <v>143</v>
      </c>
      <c r="G15" s="32">
        <v>51</v>
      </c>
      <c r="H15" s="27">
        <f t="shared" si="2"/>
        <v>35.664335664335667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27511</v>
      </c>
      <c r="E16" s="25">
        <f t="shared" si="0"/>
        <v>47.432758620689661</v>
      </c>
      <c r="F16" s="26">
        <v>312</v>
      </c>
      <c r="G16" s="32">
        <v>189</v>
      </c>
      <c r="H16" s="27">
        <f t="shared" si="2"/>
        <v>60.576923076923073</v>
      </c>
      <c r="I16" s="26">
        <v>358</v>
      </c>
      <c r="J16" s="24">
        <v>331</v>
      </c>
      <c r="K16" s="28">
        <f t="shared" si="3"/>
        <v>92.458100558659211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1404</v>
      </c>
      <c r="E17" s="25">
        <f t="shared" si="0"/>
        <v>55.058823529411761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1314</v>
      </c>
      <c r="E18" s="25">
        <f>D18/C18*100</f>
        <v>82.125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23</v>
      </c>
      <c r="K18" s="28">
        <f t="shared" si="3"/>
        <v>109.52380952380953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70139</v>
      </c>
      <c r="E20" s="53">
        <f t="shared" si="0"/>
        <v>47.440259186862093</v>
      </c>
      <c r="F20" s="68">
        <f>SUM(F4:F19)</f>
        <v>1383</v>
      </c>
      <c r="G20" s="54">
        <f>SUM(G4:G18)</f>
        <v>671</v>
      </c>
      <c r="H20" s="55">
        <f>G20/F20*100</f>
        <v>48.517715112075201</v>
      </c>
      <c r="I20" s="68">
        <f>SUM(I4:I19)</f>
        <v>1742</v>
      </c>
      <c r="J20" s="54">
        <f>SUM(J4:J18)</f>
        <v>1167</v>
      </c>
      <c r="K20" s="55">
        <f>J20/I20*100</f>
        <v>66.991963260619983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E14" sqref="E14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5" t="s">
        <v>47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1323</v>
      </c>
      <c r="E4" s="16">
        <f t="shared" ref="E4:E20" si="0">D4/C4*100</f>
        <v>46.32352941176471</v>
      </c>
      <c r="F4" s="17">
        <v>10</v>
      </c>
      <c r="G4" s="15"/>
      <c r="H4" s="66">
        <f>G4/F4*100</f>
        <v>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4973</v>
      </c>
      <c r="E5" s="25">
        <f t="shared" si="0"/>
        <v>38.283294842186301</v>
      </c>
      <c r="F5" s="26">
        <v>91</v>
      </c>
      <c r="G5" s="24">
        <v>7</v>
      </c>
      <c r="H5" s="27">
        <f t="shared" ref="H5:H18" si="2">G5/F5*100</f>
        <v>7.6923076923076925</v>
      </c>
      <c r="I5" s="26">
        <v>123</v>
      </c>
      <c r="J5" s="24">
        <v>27</v>
      </c>
      <c r="K5" s="28">
        <f t="shared" si="1"/>
        <v>21.951219512195124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3360</v>
      </c>
      <c r="E6" s="25">
        <f t="shared" si="0"/>
        <v>45.374746792707633</v>
      </c>
      <c r="F6" s="26">
        <v>83</v>
      </c>
      <c r="G6" s="32">
        <v>1</v>
      </c>
      <c r="H6" s="27">
        <f t="shared" si="2"/>
        <v>1.2048192771084338</v>
      </c>
      <c r="I6" s="26">
        <v>157</v>
      </c>
      <c r="J6" s="24">
        <v>17</v>
      </c>
      <c r="K6" s="28">
        <f t="shared" si="1"/>
        <v>10.828025477707007</v>
      </c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4751</v>
      </c>
      <c r="E7" s="25">
        <f t="shared" si="0"/>
        <v>47.221946128615443</v>
      </c>
      <c r="F7" s="26"/>
      <c r="G7" s="33"/>
      <c r="H7" s="27"/>
      <c r="I7" s="26">
        <v>134</v>
      </c>
      <c r="J7" s="24">
        <v>67</v>
      </c>
      <c r="K7" s="28">
        <f t="shared" si="1"/>
        <v>50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1135</v>
      </c>
      <c r="E8" s="25">
        <f t="shared" si="0"/>
        <v>52.71713887598699</v>
      </c>
      <c r="F8" s="26"/>
      <c r="G8" s="24"/>
      <c r="H8" s="27"/>
      <c r="I8" s="26">
        <v>20</v>
      </c>
      <c r="J8" s="24">
        <v>13</v>
      </c>
      <c r="K8" s="28">
        <f t="shared" si="1"/>
        <v>65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3563</v>
      </c>
      <c r="E9" s="25">
        <f t="shared" si="0"/>
        <v>53.107765687881944</v>
      </c>
      <c r="F9" s="26">
        <v>113</v>
      </c>
      <c r="G9" s="24">
        <v>88</v>
      </c>
      <c r="H9" s="27">
        <f t="shared" si="2"/>
        <v>77.876106194690266</v>
      </c>
      <c r="I9" s="26">
        <v>172</v>
      </c>
      <c r="J9" s="24">
        <v>144</v>
      </c>
      <c r="K9" s="28">
        <f t="shared" si="1"/>
        <v>83.720930232558146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4111</v>
      </c>
      <c r="E10" s="25">
        <f t="shared" si="0"/>
        <v>57.901408450704231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130</v>
      </c>
      <c r="K10" s="28">
        <f>J10/I10*100</f>
        <v>90.909090909090907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2794</v>
      </c>
      <c r="E11" s="25">
        <f t="shared" si="0"/>
        <v>57.608247422680414</v>
      </c>
      <c r="F11" s="26">
        <v>270</v>
      </c>
      <c r="G11" s="24">
        <v>84</v>
      </c>
      <c r="H11" s="27">
        <f t="shared" si="2"/>
        <v>31.111111111111111</v>
      </c>
      <c r="I11" s="26">
        <v>127</v>
      </c>
      <c r="J11" s="24">
        <v>46</v>
      </c>
      <c r="K11" s="28">
        <f t="shared" ref="K11:K18" si="3">J11/I11*100</f>
        <v>36.220472440944881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1650</v>
      </c>
      <c r="E12" s="25">
        <f t="shared" si="0"/>
        <v>55.000000000000007</v>
      </c>
      <c r="F12" s="26"/>
      <c r="G12" s="61"/>
      <c r="H12" s="27"/>
      <c r="I12" s="26">
        <v>72</v>
      </c>
      <c r="J12" s="32">
        <v>30</v>
      </c>
      <c r="K12" s="28">
        <f t="shared" si="3"/>
        <v>41.666666666666671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2409</v>
      </c>
      <c r="E13" s="25">
        <f t="shared" si="0"/>
        <v>49.537322640345465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3947</v>
      </c>
      <c r="E14" s="25">
        <f t="shared" si="0"/>
        <v>43.840941908252809</v>
      </c>
      <c r="F14" s="26">
        <v>198</v>
      </c>
      <c r="G14" s="24">
        <v>125</v>
      </c>
      <c r="H14" s="27">
        <f t="shared" si="2"/>
        <v>63.131313131313128</v>
      </c>
      <c r="I14" s="26">
        <v>104</v>
      </c>
      <c r="J14" s="24">
        <v>85</v>
      </c>
      <c r="K14" s="28">
        <f t="shared" si="3"/>
        <v>81.730769230769226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8962</v>
      </c>
      <c r="E15" s="25">
        <f t="shared" si="0"/>
        <v>67.9145195513792</v>
      </c>
      <c r="F15" s="26">
        <v>143</v>
      </c>
      <c r="G15" s="32">
        <v>101</v>
      </c>
      <c r="H15" s="27">
        <f t="shared" si="2"/>
        <v>70.629370629370626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29884</v>
      </c>
      <c r="E16" s="25">
        <f t="shared" si="0"/>
        <v>51.524137931034488</v>
      </c>
      <c r="F16" s="26">
        <v>312</v>
      </c>
      <c r="G16" s="32">
        <v>290</v>
      </c>
      <c r="H16" s="27">
        <f t="shared" si="2"/>
        <v>92.948717948717956</v>
      </c>
      <c r="I16" s="26">
        <v>358</v>
      </c>
      <c r="J16" s="24">
        <v>332</v>
      </c>
      <c r="K16" s="28">
        <f t="shared" si="3"/>
        <v>92.737430167597765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1462</v>
      </c>
      <c r="E17" s="25">
        <f t="shared" si="0"/>
        <v>57.333333333333336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1342</v>
      </c>
      <c r="E18" s="25">
        <f>D18/C18*100</f>
        <v>83.875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23</v>
      </c>
      <c r="K18" s="28">
        <f t="shared" si="3"/>
        <v>109.52380952380953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75666</v>
      </c>
      <c r="E20" s="53">
        <f t="shared" si="0"/>
        <v>51.178583265132197</v>
      </c>
      <c r="F20" s="68">
        <f>SUM(F4:F19)</f>
        <v>1383</v>
      </c>
      <c r="G20" s="54">
        <f>SUM(G4:G18)</f>
        <v>858</v>
      </c>
      <c r="H20" s="55">
        <f>G20/F20*100</f>
        <v>62.039045553145336</v>
      </c>
      <c r="I20" s="68">
        <f>SUM(I4:I19)</f>
        <v>1742</v>
      </c>
      <c r="J20" s="54">
        <f>SUM(J4:J18)</f>
        <v>1188</v>
      </c>
      <c r="K20" s="55">
        <f>J20/I20*100</f>
        <v>68.197474167623412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topLeftCell="A7" zoomScale="120" zoomScaleNormal="120" workbookViewId="0">
      <selection activeCell="C13" sqref="C13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10.7109375" style="3" customWidth="1"/>
    <col min="6" max="6" width="7.140625" style="3" customWidth="1"/>
    <col min="7" max="7" width="10.42578125" style="3" customWidth="1"/>
    <col min="8" max="8" width="10.5703125" style="3" customWidth="1"/>
    <col min="9" max="9" width="6.7109375" style="3" customWidth="1"/>
    <col min="10" max="10" width="10.28515625" style="3" customWidth="1"/>
    <col min="11" max="11" width="10.7109375" style="3" customWidth="1"/>
    <col min="12" max="12" width="27" style="3" customWidth="1"/>
    <col min="13" max="16384" width="9.140625" style="3"/>
  </cols>
  <sheetData>
    <row r="1" spans="1:26" ht="42" customHeight="1" thickBot="1" x14ac:dyDescent="0.25">
      <c r="A1" s="1"/>
      <c r="B1" s="75" t="s">
        <v>31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2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51.75" thickBot="1" x14ac:dyDescent="0.25">
      <c r="A3" s="9" t="s">
        <v>4</v>
      </c>
      <c r="B3" s="87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85" customHeight="1" x14ac:dyDescent="0.2">
      <c r="A4" s="12">
        <v>1</v>
      </c>
      <c r="B4" s="13" t="s">
        <v>7</v>
      </c>
      <c r="C4" s="14"/>
      <c r="D4" s="15">
        <v>30</v>
      </c>
      <c r="E4" s="16" t="e">
        <f t="shared" ref="E4:E20" si="0">D4/C4*100</f>
        <v>#DIV/0!</v>
      </c>
      <c r="F4" s="17"/>
      <c r="G4" s="15"/>
      <c r="H4" s="18" t="e">
        <f>G4/F4*100</f>
        <v>#DIV/0!</v>
      </c>
      <c r="I4" s="17"/>
      <c r="J4" s="15"/>
      <c r="K4" s="19" t="e">
        <f t="shared" ref="K4:K9" si="1">J4/I4*100</f>
        <v>#DIV/0!</v>
      </c>
      <c r="L4" s="20"/>
    </row>
    <row r="5" spans="1:26" ht="29.85" customHeight="1" x14ac:dyDescent="0.2">
      <c r="A5" s="21">
        <v>2</v>
      </c>
      <c r="B5" s="22" t="s">
        <v>8</v>
      </c>
      <c r="C5" s="23"/>
      <c r="D5" s="24">
        <v>253</v>
      </c>
      <c r="E5" s="25" t="e">
        <f t="shared" si="0"/>
        <v>#DIV/0!</v>
      </c>
      <c r="F5" s="26"/>
      <c r="G5" s="24"/>
      <c r="H5" s="27" t="e">
        <f>G5/F5*100</f>
        <v>#DIV/0!</v>
      </c>
      <c r="I5" s="26"/>
      <c r="J5" s="24"/>
      <c r="K5" s="28" t="e">
        <f t="shared" si="1"/>
        <v>#DIV/0!</v>
      </c>
      <c r="L5" s="29"/>
    </row>
    <row r="6" spans="1:26" s="8" customFormat="1" ht="29.85" customHeight="1" x14ac:dyDescent="0.2">
      <c r="A6" s="21">
        <v>3</v>
      </c>
      <c r="B6" s="30" t="s">
        <v>9</v>
      </c>
      <c r="C6" s="23"/>
      <c r="D6" s="31"/>
      <c r="E6" s="25" t="e">
        <f t="shared" si="0"/>
        <v>#DIV/0!</v>
      </c>
      <c r="F6" s="26"/>
      <c r="G6" s="32"/>
      <c r="H6" s="27"/>
      <c r="I6" s="26"/>
      <c r="J6" s="24"/>
      <c r="K6" s="28" t="e">
        <f t="shared" si="1"/>
        <v>#DIV/0!</v>
      </c>
    </row>
    <row r="7" spans="1:26" ht="29.85" customHeight="1" x14ac:dyDescent="0.2">
      <c r="A7" s="21">
        <v>4</v>
      </c>
      <c r="B7" s="30" t="s">
        <v>10</v>
      </c>
      <c r="C7" s="23"/>
      <c r="D7" s="24">
        <v>205</v>
      </c>
      <c r="E7" s="25" t="e">
        <f t="shared" si="0"/>
        <v>#DIV/0!</v>
      </c>
      <c r="F7" s="26"/>
      <c r="G7" s="33"/>
      <c r="H7" s="27"/>
      <c r="I7" s="26"/>
      <c r="J7" s="24"/>
      <c r="K7" s="28" t="e">
        <f t="shared" si="1"/>
        <v>#DIV/0!</v>
      </c>
      <c r="L7" s="29"/>
    </row>
    <row r="8" spans="1:26" ht="29.85" customHeight="1" x14ac:dyDescent="0.2">
      <c r="A8" s="21">
        <v>5</v>
      </c>
      <c r="B8" s="22" t="s">
        <v>11</v>
      </c>
      <c r="C8" s="23"/>
      <c r="D8" s="24"/>
      <c r="E8" s="25" t="e">
        <f t="shared" si="0"/>
        <v>#DIV/0!</v>
      </c>
      <c r="F8" s="26"/>
      <c r="G8" s="24"/>
      <c r="H8" s="27"/>
      <c r="I8" s="26"/>
      <c r="J8" s="24"/>
      <c r="K8" s="28" t="e">
        <f t="shared" si="1"/>
        <v>#DIV/0!</v>
      </c>
    </row>
    <row r="9" spans="1:26" ht="29.85" customHeight="1" x14ac:dyDescent="0.2">
      <c r="A9" s="21">
        <v>6</v>
      </c>
      <c r="B9" s="22" t="s">
        <v>12</v>
      </c>
      <c r="C9" s="23"/>
      <c r="D9" s="24">
        <v>533</v>
      </c>
      <c r="E9" s="25" t="e">
        <f t="shared" si="0"/>
        <v>#DIV/0!</v>
      </c>
      <c r="F9" s="26"/>
      <c r="G9" s="24"/>
      <c r="H9" s="27" t="e">
        <f>G9/F9*100</f>
        <v>#DIV/0!</v>
      </c>
      <c r="I9" s="26"/>
      <c r="J9" s="24"/>
      <c r="K9" s="28" t="e">
        <f t="shared" si="1"/>
        <v>#DIV/0!</v>
      </c>
    </row>
    <row r="10" spans="1:26" ht="29.85" customHeight="1" x14ac:dyDescent="0.2">
      <c r="A10" s="34">
        <v>7</v>
      </c>
      <c r="B10" s="22" t="s">
        <v>13</v>
      </c>
      <c r="C10" s="23"/>
      <c r="D10" s="24">
        <v>390</v>
      </c>
      <c r="E10" s="25" t="e">
        <f t="shared" si="0"/>
        <v>#DIV/0!</v>
      </c>
      <c r="F10" s="26"/>
      <c r="G10" s="24"/>
      <c r="H10" s="27"/>
      <c r="I10" s="26"/>
      <c r="J10" s="24"/>
      <c r="K10" s="28" t="e">
        <f>J10/I10*100</f>
        <v>#DIV/0!</v>
      </c>
      <c r="L10" s="35"/>
    </row>
    <row r="11" spans="1:26" ht="29.85" customHeight="1" x14ac:dyDescent="0.2">
      <c r="A11" s="21">
        <v>8</v>
      </c>
      <c r="B11" s="22" t="s">
        <v>14</v>
      </c>
      <c r="C11" s="23"/>
      <c r="D11" s="24">
        <v>5</v>
      </c>
      <c r="E11" s="25" t="e">
        <f t="shared" si="0"/>
        <v>#DIV/0!</v>
      </c>
      <c r="F11" s="26"/>
      <c r="G11" s="24"/>
      <c r="H11" s="27" t="e">
        <f>G11/F11*100</f>
        <v>#DIV/0!</v>
      </c>
      <c r="I11" s="26"/>
      <c r="J11" s="24"/>
      <c r="K11" s="28" t="e">
        <f t="shared" ref="K11:K18" si="2">J11/I11*100</f>
        <v>#DIV/0!</v>
      </c>
      <c r="L11" s="36"/>
    </row>
    <row r="12" spans="1:26" ht="29.85" customHeight="1" x14ac:dyDescent="0.2">
      <c r="A12" s="34">
        <v>9</v>
      </c>
      <c r="B12" s="22" t="s">
        <v>15</v>
      </c>
      <c r="C12" s="23"/>
      <c r="D12" s="24">
        <v>73</v>
      </c>
      <c r="E12" s="25" t="e">
        <f t="shared" si="0"/>
        <v>#DIV/0!</v>
      </c>
      <c r="F12" s="26"/>
      <c r="G12" s="61"/>
      <c r="H12" s="27"/>
      <c r="I12" s="26"/>
      <c r="J12" s="32"/>
      <c r="K12" s="28" t="e">
        <f t="shared" si="2"/>
        <v>#DIV/0!</v>
      </c>
      <c r="L12" s="62"/>
    </row>
    <row r="13" spans="1:26" ht="29.85" customHeight="1" x14ac:dyDescent="0.2">
      <c r="A13" s="21">
        <v>10</v>
      </c>
      <c r="B13" s="22" t="s">
        <v>16</v>
      </c>
      <c r="C13" s="23"/>
      <c r="D13" s="24">
        <v>45</v>
      </c>
      <c r="E13" s="25" t="e">
        <f t="shared" si="0"/>
        <v>#DIV/0!</v>
      </c>
      <c r="F13" s="26"/>
      <c r="G13" s="24"/>
      <c r="H13" s="27" t="e">
        <f>G13/F13*100</f>
        <v>#DIV/0!</v>
      </c>
      <c r="I13" s="26"/>
      <c r="J13" s="24"/>
      <c r="K13" s="38" t="e">
        <f t="shared" si="2"/>
        <v>#DIV/0!</v>
      </c>
      <c r="L13" s="29"/>
    </row>
    <row r="14" spans="1:26" ht="29.85" customHeight="1" x14ac:dyDescent="0.2">
      <c r="A14" s="21">
        <v>11</v>
      </c>
      <c r="B14" s="22" t="s">
        <v>17</v>
      </c>
      <c r="C14" s="23"/>
      <c r="D14" s="24">
        <v>366</v>
      </c>
      <c r="E14" s="25" t="e">
        <f t="shared" si="0"/>
        <v>#DIV/0!</v>
      </c>
      <c r="F14" s="26"/>
      <c r="G14" s="24"/>
      <c r="H14" s="27" t="e">
        <f>G14/F14*100</f>
        <v>#DIV/0!</v>
      </c>
      <c r="I14" s="26"/>
      <c r="J14" s="24"/>
      <c r="K14" s="28" t="e">
        <f t="shared" si="2"/>
        <v>#DIV/0!</v>
      </c>
      <c r="L14" s="39"/>
    </row>
    <row r="15" spans="1:26" s="8" customFormat="1" ht="29.85" customHeight="1" x14ac:dyDescent="0.2">
      <c r="A15" s="34">
        <v>12</v>
      </c>
      <c r="B15" s="30" t="s">
        <v>18</v>
      </c>
      <c r="C15" s="23"/>
      <c r="D15" s="32">
        <v>240</v>
      </c>
      <c r="E15" s="25" t="e">
        <f t="shared" si="0"/>
        <v>#DIV/0!</v>
      </c>
      <c r="F15" s="26"/>
      <c r="G15" s="32"/>
      <c r="H15" s="27"/>
      <c r="I15" s="26"/>
      <c r="J15" s="24"/>
      <c r="K15" s="28" t="e">
        <f t="shared" si="2"/>
        <v>#DIV/0!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9.85" customHeight="1" x14ac:dyDescent="0.2">
      <c r="A16" s="34">
        <v>13</v>
      </c>
      <c r="B16" s="30" t="s">
        <v>26</v>
      </c>
      <c r="C16" s="23"/>
      <c r="D16" s="24">
        <v>1794</v>
      </c>
      <c r="E16" s="25" t="e">
        <f t="shared" si="0"/>
        <v>#DIV/0!</v>
      </c>
      <c r="F16" s="26"/>
      <c r="G16" s="32"/>
      <c r="H16" s="27" t="e">
        <f>G16/F16*100</f>
        <v>#DIV/0!</v>
      </c>
      <c r="I16" s="26"/>
      <c r="J16" s="24"/>
      <c r="K16" s="28" t="e">
        <f t="shared" si="2"/>
        <v>#DIV/0!</v>
      </c>
      <c r="L16" s="63"/>
    </row>
    <row r="17" spans="1:15" ht="29.85" customHeight="1" x14ac:dyDescent="0.2">
      <c r="A17" s="21">
        <v>14</v>
      </c>
      <c r="B17" s="22" t="s">
        <v>19</v>
      </c>
      <c r="C17" s="23"/>
      <c r="D17" s="24">
        <v>79</v>
      </c>
      <c r="E17" s="25" t="e">
        <f t="shared" si="0"/>
        <v>#DIV/0!</v>
      </c>
      <c r="F17" s="26"/>
      <c r="G17" s="24"/>
      <c r="H17" s="27"/>
      <c r="I17" s="26"/>
      <c r="J17" s="24"/>
      <c r="K17" s="28" t="e">
        <f t="shared" si="2"/>
        <v>#DIV/0!</v>
      </c>
      <c r="L17" s="40"/>
    </row>
    <row r="18" spans="1:15" ht="29.85" customHeight="1" x14ac:dyDescent="0.2">
      <c r="A18" s="21">
        <v>15</v>
      </c>
      <c r="B18" s="22" t="s">
        <v>20</v>
      </c>
      <c r="C18" s="23"/>
      <c r="D18" s="24"/>
      <c r="E18" s="25" t="e">
        <f>D18/C18*100</f>
        <v>#DIV/0!</v>
      </c>
      <c r="F18" s="26"/>
      <c r="G18" s="24"/>
      <c r="H18" s="27" t="e">
        <f>G18/F18*100</f>
        <v>#DIV/0!</v>
      </c>
      <c r="I18" s="26"/>
      <c r="J18" s="24"/>
      <c r="K18" s="28" t="e">
        <f t="shared" si="2"/>
        <v>#DIV/0!</v>
      </c>
      <c r="L18" s="60"/>
      <c r="M18" s="39"/>
      <c r="N18" s="39"/>
      <c r="O18" s="8"/>
    </row>
    <row r="19" spans="1:15" ht="29.85" customHeight="1" thickBot="1" x14ac:dyDescent="0.25">
      <c r="A19" s="41">
        <v>16</v>
      </c>
      <c r="B19" s="42" t="s">
        <v>21</v>
      </c>
      <c r="C19" s="43"/>
      <c r="D19" s="44"/>
      <c r="E19" s="45" t="e">
        <f t="shared" si="0"/>
        <v>#DIV/0!</v>
      </c>
      <c r="F19" s="46"/>
      <c r="G19" s="44"/>
      <c r="H19" s="47"/>
      <c r="I19" s="46"/>
      <c r="J19" s="44"/>
      <c r="K19" s="48"/>
      <c r="L19" s="37"/>
    </row>
    <row r="20" spans="1:15" ht="29.1" customHeight="1" thickBot="1" x14ac:dyDescent="0.25">
      <c r="A20" s="49"/>
      <c r="B20" s="50" t="s">
        <v>22</v>
      </c>
      <c r="C20" s="51">
        <f>SUM(C4:C19)</f>
        <v>0</v>
      </c>
      <c r="D20" s="52">
        <f>SUM(D4:D19)</f>
        <v>4013</v>
      </c>
      <c r="E20" s="53" t="e">
        <f t="shared" si="0"/>
        <v>#DIV/0!</v>
      </c>
      <c r="F20" s="54">
        <f>SUM(F4:F19)</f>
        <v>0</v>
      </c>
      <c r="G20" s="54" t="e">
        <f>G4+G5+#REF!+G9+G10+G11+G13+G14+G15+G16+G18</f>
        <v>#REF!</v>
      </c>
      <c r="H20" s="55" t="e">
        <f>G20/F20*100</f>
        <v>#REF!</v>
      </c>
      <c r="I20" s="56">
        <f>SUM(I4:I19)</f>
        <v>0</v>
      </c>
      <c r="J20" s="54">
        <f>SUM(J4:J18)</f>
        <v>0</v>
      </c>
      <c r="K20" s="55" t="e">
        <f>J20/I20*100</f>
        <v>#DIV/0!</v>
      </c>
    </row>
    <row r="21" spans="1:15" x14ac:dyDescent="0.2">
      <c r="B21" s="57"/>
      <c r="C21" s="40"/>
      <c r="D21" s="7"/>
    </row>
    <row r="22" spans="1:15" ht="12.75" customHeight="1" x14ac:dyDescent="0.2">
      <c r="B22" s="73" t="s">
        <v>24</v>
      </c>
      <c r="C22" s="73"/>
      <c r="D22" s="73"/>
      <c r="E22" s="73"/>
      <c r="F22" s="73"/>
      <c r="G22" s="73"/>
      <c r="H22" s="73"/>
      <c r="I22" s="73"/>
      <c r="J22" s="73"/>
      <c r="K22" s="73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F2" sqref="F2:H2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5" t="s">
        <v>48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1365</v>
      </c>
      <c r="E4" s="16">
        <f t="shared" ref="E4:E20" si="0">D4/C4*100</f>
        <v>47.794117647058826</v>
      </c>
      <c r="F4" s="17">
        <v>10</v>
      </c>
      <c r="G4" s="15"/>
      <c r="H4" s="66">
        <f>G4/F4*100</f>
        <v>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5114</v>
      </c>
      <c r="E5" s="25">
        <f t="shared" si="0"/>
        <v>39.368745188606617</v>
      </c>
      <c r="F5" s="26">
        <v>91</v>
      </c>
      <c r="G5" s="24">
        <v>7</v>
      </c>
      <c r="H5" s="27">
        <f t="shared" ref="H5:H18" si="2">G5/F5*100</f>
        <v>7.6923076923076925</v>
      </c>
      <c r="I5" s="26">
        <v>123</v>
      </c>
      <c r="J5" s="24">
        <v>27</v>
      </c>
      <c r="K5" s="28">
        <f t="shared" si="1"/>
        <v>21.951219512195124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3360</v>
      </c>
      <c r="E6" s="25">
        <f t="shared" si="0"/>
        <v>45.374746792707633</v>
      </c>
      <c r="F6" s="26">
        <v>83</v>
      </c>
      <c r="G6" s="32">
        <v>1</v>
      </c>
      <c r="H6" s="27">
        <f t="shared" si="2"/>
        <v>1.2048192771084338</v>
      </c>
      <c r="I6" s="26">
        <v>157</v>
      </c>
      <c r="J6" s="24">
        <v>17</v>
      </c>
      <c r="K6" s="28">
        <f t="shared" si="1"/>
        <v>10.828025477707007</v>
      </c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4890</v>
      </c>
      <c r="E7" s="25">
        <f t="shared" si="0"/>
        <v>48.60351853692476</v>
      </c>
      <c r="F7" s="26"/>
      <c r="G7" s="33"/>
      <c r="H7" s="27"/>
      <c r="I7" s="26">
        <v>134</v>
      </c>
      <c r="J7" s="24">
        <v>91</v>
      </c>
      <c r="K7" s="28">
        <f t="shared" si="1"/>
        <v>67.910447761194021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1150</v>
      </c>
      <c r="E8" s="25">
        <f t="shared" si="0"/>
        <v>53.413841151881094</v>
      </c>
      <c r="F8" s="26"/>
      <c r="G8" s="24"/>
      <c r="H8" s="27"/>
      <c r="I8" s="26">
        <v>20</v>
      </c>
      <c r="J8" s="24">
        <v>13</v>
      </c>
      <c r="K8" s="28">
        <f t="shared" si="1"/>
        <v>65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3699</v>
      </c>
      <c r="E9" s="25">
        <f t="shared" si="0"/>
        <v>55.134893426740192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146</v>
      </c>
      <c r="K9" s="28">
        <f t="shared" si="1"/>
        <v>84.883720930232556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4284</v>
      </c>
      <c r="E10" s="25">
        <f t="shared" si="0"/>
        <v>60.338028169014081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130</v>
      </c>
      <c r="K10" s="28">
        <f>J10/I10*100</f>
        <v>90.909090909090907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2896</v>
      </c>
      <c r="E11" s="25">
        <f t="shared" si="0"/>
        <v>59.711340206185568</v>
      </c>
      <c r="F11" s="26">
        <v>270</v>
      </c>
      <c r="G11" s="24">
        <v>135</v>
      </c>
      <c r="H11" s="27">
        <f t="shared" si="2"/>
        <v>50</v>
      </c>
      <c r="I11" s="26">
        <v>127</v>
      </c>
      <c r="J11" s="24">
        <v>48</v>
      </c>
      <c r="K11" s="28">
        <f t="shared" ref="K11:K18" si="3">J11/I11*100</f>
        <v>37.795275590551178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1650</v>
      </c>
      <c r="E12" s="25">
        <f t="shared" si="0"/>
        <v>55.000000000000007</v>
      </c>
      <c r="F12" s="26"/>
      <c r="G12" s="61"/>
      <c r="H12" s="27"/>
      <c r="I12" s="26">
        <v>72</v>
      </c>
      <c r="J12" s="32">
        <v>30</v>
      </c>
      <c r="K12" s="28">
        <f t="shared" si="3"/>
        <v>41.666666666666671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2491</v>
      </c>
      <c r="E13" s="25">
        <f t="shared" si="0"/>
        <v>51.223524573308651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4192</v>
      </c>
      <c r="E14" s="25">
        <f t="shared" si="0"/>
        <v>46.562257025435969</v>
      </c>
      <c r="F14" s="26">
        <v>198</v>
      </c>
      <c r="G14" s="24">
        <v>125</v>
      </c>
      <c r="H14" s="27">
        <f t="shared" si="2"/>
        <v>63.131313131313128</v>
      </c>
      <c r="I14" s="26">
        <v>104</v>
      </c>
      <c r="J14" s="24">
        <v>87</v>
      </c>
      <c r="K14" s="28">
        <f t="shared" si="3"/>
        <v>83.65384615384616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9616</v>
      </c>
      <c r="E15" s="25">
        <f t="shared" si="0"/>
        <v>72.870566838435892</v>
      </c>
      <c r="F15" s="26">
        <v>143</v>
      </c>
      <c r="G15" s="32">
        <v>105</v>
      </c>
      <c r="H15" s="27">
        <f t="shared" si="2"/>
        <v>73.426573426573427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30988</v>
      </c>
      <c r="E16" s="25">
        <f t="shared" si="0"/>
        <v>53.427586206896549</v>
      </c>
      <c r="F16" s="26">
        <v>312</v>
      </c>
      <c r="G16" s="32">
        <v>292</v>
      </c>
      <c r="H16" s="27">
        <f t="shared" si="2"/>
        <v>93.589743589743591</v>
      </c>
      <c r="I16" s="26">
        <v>358</v>
      </c>
      <c r="J16" s="24">
        <v>332</v>
      </c>
      <c r="K16" s="28">
        <f t="shared" si="3"/>
        <v>92.737430167597765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1618</v>
      </c>
      <c r="E17" s="25">
        <f t="shared" si="0"/>
        <v>63.450980392156865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1342</v>
      </c>
      <c r="E18" s="25">
        <f>D18/C18*100</f>
        <v>83.875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23</v>
      </c>
      <c r="K18" s="28">
        <f t="shared" si="3"/>
        <v>109.52380952380953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78655</v>
      </c>
      <c r="E20" s="53">
        <f t="shared" si="0"/>
        <v>53.200267844460825</v>
      </c>
      <c r="F20" s="68">
        <f>SUM(F4:F19)</f>
        <v>1383</v>
      </c>
      <c r="G20" s="54">
        <f>SUM(G4:G18)</f>
        <v>916</v>
      </c>
      <c r="H20" s="55">
        <f>G20/F20*100</f>
        <v>66.23282718727404</v>
      </c>
      <c r="I20" s="68">
        <f>SUM(I4:I19)</f>
        <v>1742</v>
      </c>
      <c r="J20" s="54">
        <f>SUM(J4:J18)</f>
        <v>1218</v>
      </c>
      <c r="K20" s="55">
        <f>J20/I20*100</f>
        <v>69.919632606199769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B2" sqref="B2:B3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5" t="s">
        <v>49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1406</v>
      </c>
      <c r="E4" s="16">
        <f t="shared" ref="E4:E20" si="0">D4/C4*100</f>
        <v>49.229691876750707</v>
      </c>
      <c r="F4" s="17">
        <v>10</v>
      </c>
      <c r="G4" s="15"/>
      <c r="H4" s="66">
        <f>G4/F4*100</f>
        <v>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5279</v>
      </c>
      <c r="E5" s="25">
        <f t="shared" si="0"/>
        <v>40.638953040800615</v>
      </c>
      <c r="F5" s="26">
        <v>91</v>
      </c>
      <c r="G5" s="24">
        <v>7</v>
      </c>
      <c r="H5" s="27">
        <f t="shared" ref="H5:H18" si="2">G5/F5*100</f>
        <v>7.6923076923076925</v>
      </c>
      <c r="I5" s="26">
        <v>123</v>
      </c>
      <c r="J5" s="24">
        <v>38</v>
      </c>
      <c r="K5" s="28">
        <f t="shared" si="1"/>
        <v>30.894308943089431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3465</v>
      </c>
      <c r="E6" s="25">
        <f t="shared" si="0"/>
        <v>46.792707629979738</v>
      </c>
      <c r="F6" s="26">
        <v>83</v>
      </c>
      <c r="G6" s="32">
        <v>1</v>
      </c>
      <c r="H6" s="27">
        <f t="shared" si="2"/>
        <v>1.2048192771084338</v>
      </c>
      <c r="I6" s="26">
        <v>157</v>
      </c>
      <c r="J6" s="24">
        <v>17</v>
      </c>
      <c r="K6" s="28">
        <f t="shared" si="1"/>
        <v>10.828025477707007</v>
      </c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4904</v>
      </c>
      <c r="E7" s="25">
        <f t="shared" si="0"/>
        <v>48.742669714740082</v>
      </c>
      <c r="F7" s="26"/>
      <c r="G7" s="33"/>
      <c r="H7" s="27"/>
      <c r="I7" s="26">
        <v>134</v>
      </c>
      <c r="J7" s="24">
        <v>98</v>
      </c>
      <c r="K7" s="28">
        <f t="shared" si="1"/>
        <v>73.134328358208961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1173</v>
      </c>
      <c r="E8" s="25">
        <f t="shared" si="0"/>
        <v>54.482117974918722</v>
      </c>
      <c r="F8" s="26"/>
      <c r="G8" s="24"/>
      <c r="H8" s="27"/>
      <c r="I8" s="26">
        <v>20</v>
      </c>
      <c r="J8" s="24">
        <v>13</v>
      </c>
      <c r="K8" s="28">
        <f t="shared" si="1"/>
        <v>65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3791</v>
      </c>
      <c r="E9" s="25">
        <f t="shared" si="0"/>
        <v>56.50618572067372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146</v>
      </c>
      <c r="K9" s="28">
        <f t="shared" si="1"/>
        <v>84.883720930232556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4413</v>
      </c>
      <c r="E10" s="25">
        <f t="shared" si="0"/>
        <v>62.154929577464792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130</v>
      </c>
      <c r="K10" s="28">
        <f>J10/I10*100</f>
        <v>90.909090909090907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3118</v>
      </c>
      <c r="E11" s="25">
        <f t="shared" si="0"/>
        <v>64.288659793814432</v>
      </c>
      <c r="F11" s="26">
        <v>270</v>
      </c>
      <c r="G11" s="24">
        <v>202</v>
      </c>
      <c r="H11" s="27">
        <f t="shared" si="2"/>
        <v>74.81481481481481</v>
      </c>
      <c r="I11" s="26">
        <v>127</v>
      </c>
      <c r="J11" s="24">
        <v>59</v>
      </c>
      <c r="K11" s="28">
        <f t="shared" ref="K11:K18" si="3">J11/I11*100</f>
        <v>46.45669291338583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1784</v>
      </c>
      <c r="E12" s="25">
        <f t="shared" si="0"/>
        <v>59.466666666666669</v>
      </c>
      <c r="F12" s="26"/>
      <c r="G12" s="61"/>
      <c r="H12" s="27"/>
      <c r="I12" s="26">
        <v>72</v>
      </c>
      <c r="J12" s="32">
        <v>31</v>
      </c>
      <c r="K12" s="28">
        <f t="shared" si="3"/>
        <v>43.055555555555557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2550</v>
      </c>
      <c r="E13" s="25">
        <f t="shared" si="0"/>
        <v>52.436767427513878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4417</v>
      </c>
      <c r="E14" s="25">
        <f t="shared" si="0"/>
        <v>49.061423969787846</v>
      </c>
      <c r="F14" s="26">
        <v>198</v>
      </c>
      <c r="G14" s="24">
        <v>125</v>
      </c>
      <c r="H14" s="27">
        <f t="shared" si="2"/>
        <v>63.131313131313128</v>
      </c>
      <c r="I14" s="26">
        <v>104</v>
      </c>
      <c r="J14" s="24">
        <v>88</v>
      </c>
      <c r="K14" s="28">
        <f t="shared" si="3"/>
        <v>84.615384615384613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10077</v>
      </c>
      <c r="E15" s="25">
        <f t="shared" si="0"/>
        <v>76.36404971203396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32308</v>
      </c>
      <c r="E16" s="25">
        <f t="shared" si="0"/>
        <v>55.703448275862065</v>
      </c>
      <c r="F16" s="26">
        <v>312</v>
      </c>
      <c r="G16" s="32">
        <v>292</v>
      </c>
      <c r="H16" s="27">
        <f t="shared" si="2"/>
        <v>93.589743589743591</v>
      </c>
      <c r="I16" s="26">
        <v>358</v>
      </c>
      <c r="J16" s="24">
        <v>334</v>
      </c>
      <c r="K16" s="28">
        <f t="shared" si="3"/>
        <v>93.296089385474858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1722</v>
      </c>
      <c r="E17" s="25">
        <f t="shared" si="0"/>
        <v>67.529411764705884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1420</v>
      </c>
      <c r="E18" s="25">
        <f>D18/C18*100</f>
        <v>88.75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81827</v>
      </c>
      <c r="E20" s="53">
        <f t="shared" si="0"/>
        <v>55.345729030687131</v>
      </c>
      <c r="F20" s="68">
        <f>SUM(F4:F19)</f>
        <v>1383</v>
      </c>
      <c r="G20" s="54">
        <f>SUM(G4:G18)</f>
        <v>984</v>
      </c>
      <c r="H20" s="55">
        <f>G20/F20*100</f>
        <v>71.149674620390456</v>
      </c>
      <c r="I20" s="68">
        <f>SUM(I4:I19)</f>
        <v>1742</v>
      </c>
      <c r="J20" s="54">
        <f>SUM(J4:J18)</f>
        <v>1253</v>
      </c>
      <c r="K20" s="55">
        <f>J20/I20*100</f>
        <v>71.928817451205504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topLeftCell="A4" zoomScale="75" zoomScaleNormal="75" workbookViewId="0">
      <selection activeCell="G21" sqref="G2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5" t="s">
        <v>50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1422</v>
      </c>
      <c r="E4" s="16">
        <f t="shared" ref="E4:E20" si="0">D4/C4*100</f>
        <v>49.789915966386559</v>
      </c>
      <c r="F4" s="17">
        <v>10</v>
      </c>
      <c r="G4" s="15"/>
      <c r="H4" s="66">
        <f>G4/F4*100</f>
        <v>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5303</v>
      </c>
      <c r="E5" s="25">
        <f t="shared" si="0"/>
        <v>40.82371054657429</v>
      </c>
      <c r="F5" s="26">
        <v>91</v>
      </c>
      <c r="G5" s="24">
        <v>7</v>
      </c>
      <c r="H5" s="27">
        <f t="shared" ref="H5:H18" si="2">G5/F5*100</f>
        <v>7.6923076923076925</v>
      </c>
      <c r="I5" s="26">
        <v>123</v>
      </c>
      <c r="J5" s="24">
        <v>38</v>
      </c>
      <c r="K5" s="28">
        <f t="shared" si="1"/>
        <v>30.894308943089431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3689</v>
      </c>
      <c r="E6" s="25">
        <f t="shared" si="0"/>
        <v>49.817690749493586</v>
      </c>
      <c r="F6" s="26">
        <v>83</v>
      </c>
      <c r="G6" s="32">
        <v>1</v>
      </c>
      <c r="H6" s="27">
        <f t="shared" si="2"/>
        <v>1.2048192771084338</v>
      </c>
      <c r="I6" s="26">
        <v>157</v>
      </c>
      <c r="J6" s="24">
        <v>17</v>
      </c>
      <c r="K6" s="28">
        <f t="shared" si="1"/>
        <v>10.828025477707007</v>
      </c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4904</v>
      </c>
      <c r="E7" s="25">
        <f t="shared" si="0"/>
        <v>48.742669714740082</v>
      </c>
      <c r="F7" s="26"/>
      <c r="G7" s="33"/>
      <c r="H7" s="27"/>
      <c r="I7" s="26">
        <v>134</v>
      </c>
      <c r="J7" s="24">
        <v>98</v>
      </c>
      <c r="K7" s="28">
        <f t="shared" si="1"/>
        <v>73.134328358208961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1183</v>
      </c>
      <c r="E8" s="25">
        <f t="shared" si="0"/>
        <v>54.94658615884812</v>
      </c>
      <c r="F8" s="26"/>
      <c r="G8" s="24"/>
      <c r="H8" s="27"/>
      <c r="I8" s="26">
        <v>20</v>
      </c>
      <c r="J8" s="24">
        <v>13</v>
      </c>
      <c r="K8" s="28">
        <f t="shared" si="1"/>
        <v>65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3839</v>
      </c>
      <c r="E9" s="25">
        <f t="shared" si="0"/>
        <v>57.221642569682516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146</v>
      </c>
      <c r="K9" s="28">
        <f t="shared" si="1"/>
        <v>84.883720930232556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4471</v>
      </c>
      <c r="E10" s="25">
        <f t="shared" si="0"/>
        <v>62.971830985915489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130</v>
      </c>
      <c r="K10" s="28">
        <f>J10/I10*100</f>
        <v>90.909090909090907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3152</v>
      </c>
      <c r="E11" s="25">
        <f t="shared" si="0"/>
        <v>64.989690721649481</v>
      </c>
      <c r="F11" s="26">
        <v>270</v>
      </c>
      <c r="G11" s="24">
        <v>202</v>
      </c>
      <c r="H11" s="27">
        <f t="shared" si="2"/>
        <v>74.81481481481481</v>
      </c>
      <c r="I11" s="26">
        <v>127</v>
      </c>
      <c r="J11" s="24">
        <v>59</v>
      </c>
      <c r="K11" s="28">
        <f t="shared" ref="K11:K18" si="3">J11/I11*100</f>
        <v>46.45669291338583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1803</v>
      </c>
      <c r="E12" s="25">
        <f t="shared" si="0"/>
        <v>60.099999999999994</v>
      </c>
      <c r="F12" s="26"/>
      <c r="G12" s="61"/>
      <c r="H12" s="27"/>
      <c r="I12" s="26">
        <v>72</v>
      </c>
      <c r="J12" s="32">
        <v>31</v>
      </c>
      <c r="K12" s="28">
        <f t="shared" si="3"/>
        <v>43.055555555555557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2618</v>
      </c>
      <c r="E13" s="25">
        <f t="shared" si="0"/>
        <v>53.835081225580915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4616</v>
      </c>
      <c r="E14" s="25">
        <f t="shared" si="0"/>
        <v>51.27179828945907</v>
      </c>
      <c r="F14" s="26">
        <v>198</v>
      </c>
      <c r="G14" s="24">
        <v>125</v>
      </c>
      <c r="H14" s="27">
        <f t="shared" si="2"/>
        <v>63.131313131313128</v>
      </c>
      <c r="I14" s="26">
        <v>104</v>
      </c>
      <c r="J14" s="24">
        <v>88</v>
      </c>
      <c r="K14" s="28">
        <f t="shared" si="3"/>
        <v>84.615384615384613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10079</v>
      </c>
      <c r="E15" s="25">
        <f t="shared" si="0"/>
        <v>76.37920581994544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33857</v>
      </c>
      <c r="E16" s="25">
        <f t="shared" si="0"/>
        <v>58.37413793103449</v>
      </c>
      <c r="F16" s="26">
        <v>312</v>
      </c>
      <c r="G16" s="32">
        <v>292</v>
      </c>
      <c r="H16" s="27">
        <f t="shared" si="2"/>
        <v>93.589743589743591</v>
      </c>
      <c r="I16" s="26">
        <v>358</v>
      </c>
      <c r="J16" s="24">
        <v>334</v>
      </c>
      <c r="K16" s="28">
        <f t="shared" si="3"/>
        <v>93.296089385474858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1780</v>
      </c>
      <c r="E17" s="25">
        <f t="shared" si="0"/>
        <v>69.803921568627445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1471</v>
      </c>
      <c r="E18" s="25">
        <f>D18/C18*100</f>
        <v>91.9375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84187</v>
      </c>
      <c r="E20" s="53">
        <f t="shared" si="0"/>
        <v>56.941973797236336</v>
      </c>
      <c r="F20" s="68">
        <f>SUM(F4:F19)</f>
        <v>1383</v>
      </c>
      <c r="G20" s="54">
        <f>SUM(G4:G18)</f>
        <v>984</v>
      </c>
      <c r="H20" s="55">
        <f>G20/F20*100</f>
        <v>71.149674620390456</v>
      </c>
      <c r="I20" s="68">
        <f>SUM(I4:I19)</f>
        <v>1742</v>
      </c>
      <c r="J20" s="54">
        <f>SUM(J4:J18)</f>
        <v>1253</v>
      </c>
      <c r="K20" s="55">
        <f>J20/I20*100</f>
        <v>71.928817451205504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75" zoomScaleNormal="75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5" t="s">
        <v>51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1423</v>
      </c>
      <c r="E4" s="16">
        <f t="shared" ref="E4:E20" si="0">D4/C4*100</f>
        <v>49.824929971988794</v>
      </c>
      <c r="F4" s="17">
        <v>10</v>
      </c>
      <c r="G4" s="15"/>
      <c r="H4" s="66">
        <f>G4/F4*100</f>
        <v>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5549</v>
      </c>
      <c r="E5" s="25">
        <f t="shared" si="0"/>
        <v>42.717474980754425</v>
      </c>
      <c r="F5" s="26">
        <v>91</v>
      </c>
      <c r="G5" s="24">
        <v>7</v>
      </c>
      <c r="H5" s="27">
        <f t="shared" ref="H5:H18" si="2">G5/F5*100</f>
        <v>7.6923076923076925</v>
      </c>
      <c r="I5" s="26">
        <v>123</v>
      </c>
      <c r="J5" s="24">
        <v>45</v>
      </c>
      <c r="K5" s="28">
        <f t="shared" si="1"/>
        <v>36.585365853658537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4200</v>
      </c>
      <c r="E6" s="25">
        <f t="shared" si="0"/>
        <v>56.718433490884536</v>
      </c>
      <c r="F6" s="26">
        <v>83</v>
      </c>
      <c r="G6" s="32">
        <v>1</v>
      </c>
      <c r="H6" s="27">
        <f t="shared" si="2"/>
        <v>1.2048192771084338</v>
      </c>
      <c r="I6" s="26">
        <v>157</v>
      </c>
      <c r="J6" s="24">
        <v>17</v>
      </c>
      <c r="K6" s="28">
        <f t="shared" si="1"/>
        <v>10.828025477707007</v>
      </c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4923</v>
      </c>
      <c r="E7" s="25">
        <f t="shared" si="0"/>
        <v>48.931517741775174</v>
      </c>
      <c r="F7" s="26"/>
      <c r="G7" s="33"/>
      <c r="H7" s="27"/>
      <c r="I7" s="26">
        <v>134</v>
      </c>
      <c r="J7" s="24">
        <v>110</v>
      </c>
      <c r="K7" s="28">
        <f t="shared" si="1"/>
        <v>82.089552238805979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1232</v>
      </c>
      <c r="E8" s="25">
        <f t="shared" si="0"/>
        <v>57.222480260102181</v>
      </c>
      <c r="F8" s="26"/>
      <c r="G8" s="24"/>
      <c r="H8" s="27"/>
      <c r="I8" s="26">
        <v>20</v>
      </c>
      <c r="J8" s="24">
        <v>13</v>
      </c>
      <c r="K8" s="28">
        <f t="shared" si="1"/>
        <v>65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3928</v>
      </c>
      <c r="E9" s="25">
        <f t="shared" si="0"/>
        <v>58.548218810552989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148</v>
      </c>
      <c r="K9" s="28">
        <f t="shared" si="1"/>
        <v>86.04651162790698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4602</v>
      </c>
      <c r="E10" s="25">
        <f t="shared" si="0"/>
        <v>64.816901408450704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130</v>
      </c>
      <c r="K10" s="28">
        <f>J10/I10*100</f>
        <v>90.909090909090907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3242</v>
      </c>
      <c r="E11" s="25">
        <f t="shared" si="0"/>
        <v>66.845360824742272</v>
      </c>
      <c r="F11" s="26">
        <v>270</v>
      </c>
      <c r="G11" s="24">
        <v>221</v>
      </c>
      <c r="H11" s="27">
        <f t="shared" si="2"/>
        <v>81.851851851851848</v>
      </c>
      <c r="I11" s="26">
        <v>127</v>
      </c>
      <c r="J11" s="24">
        <v>60</v>
      </c>
      <c r="K11" s="28">
        <f t="shared" ref="K11:K18" si="3">J11/I11*100</f>
        <v>47.244094488188978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1929</v>
      </c>
      <c r="E12" s="25">
        <f t="shared" si="0"/>
        <v>64.3</v>
      </c>
      <c r="F12" s="26"/>
      <c r="G12" s="61"/>
      <c r="H12" s="27"/>
      <c r="I12" s="26">
        <v>72</v>
      </c>
      <c r="J12" s="32">
        <v>31</v>
      </c>
      <c r="K12" s="28">
        <f t="shared" si="3"/>
        <v>43.055555555555557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2962</v>
      </c>
      <c r="E13" s="25">
        <f t="shared" si="0"/>
        <v>60.90890396874358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4875</v>
      </c>
      <c r="E14" s="25">
        <f t="shared" si="0"/>
        <v>54.148617127624121</v>
      </c>
      <c r="F14" s="26">
        <v>198</v>
      </c>
      <c r="G14" s="24">
        <v>125</v>
      </c>
      <c r="H14" s="27">
        <f t="shared" si="2"/>
        <v>63.131313131313128</v>
      </c>
      <c r="I14" s="26">
        <v>104</v>
      </c>
      <c r="J14" s="24">
        <v>88</v>
      </c>
      <c r="K14" s="28">
        <f t="shared" si="3"/>
        <v>84.615384615384613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10079</v>
      </c>
      <c r="E15" s="25">
        <f t="shared" si="0"/>
        <v>76.37920581994544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34976</v>
      </c>
      <c r="E16" s="25">
        <f t="shared" si="0"/>
        <v>60.303448275862067</v>
      </c>
      <c r="F16" s="26">
        <v>312</v>
      </c>
      <c r="G16" s="32">
        <v>292</v>
      </c>
      <c r="H16" s="27">
        <f t="shared" si="2"/>
        <v>93.589743589743591</v>
      </c>
      <c r="I16" s="26">
        <v>358</v>
      </c>
      <c r="J16" s="24">
        <v>336</v>
      </c>
      <c r="K16" s="28">
        <f t="shared" si="3"/>
        <v>93.85474860335195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1926</v>
      </c>
      <c r="E17" s="25">
        <f t="shared" si="0"/>
        <v>75.529411764705884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1518</v>
      </c>
      <c r="E18" s="25">
        <f>D18/C18*100</f>
        <v>94.875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87364</v>
      </c>
      <c r="E20" s="53">
        <f t="shared" si="0"/>
        <v>59.090816857968029</v>
      </c>
      <c r="F20" s="68">
        <f>SUM(F4:F19)</f>
        <v>1383</v>
      </c>
      <c r="G20" s="54">
        <f>SUM(G4:G18)</f>
        <v>1003</v>
      </c>
      <c r="H20" s="55">
        <f>G20/F20*100</f>
        <v>72.523499638467101</v>
      </c>
      <c r="I20" s="68">
        <f>SUM(I4:I19)</f>
        <v>1742</v>
      </c>
      <c r="J20" s="54">
        <f>SUM(J4:J18)</f>
        <v>1277</v>
      </c>
      <c r="K20" s="55">
        <f>J20/I20*100</f>
        <v>73.30654420206659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Normal="100" workbookViewId="0">
      <selection activeCell="P4" sqref="P4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5" t="s">
        <v>52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1438</v>
      </c>
      <c r="E4" s="16">
        <f t="shared" ref="E4:E20" si="0">D4/C4*100</f>
        <v>50.350140056022411</v>
      </c>
      <c r="F4" s="17">
        <v>10</v>
      </c>
      <c r="G4" s="15"/>
      <c r="H4" s="66">
        <f>G4/F4*100</f>
        <v>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5619</v>
      </c>
      <c r="E5" s="25">
        <f t="shared" si="0"/>
        <v>43.25635103926097</v>
      </c>
      <c r="F5" s="26">
        <v>91</v>
      </c>
      <c r="G5" s="24">
        <v>7</v>
      </c>
      <c r="H5" s="27">
        <f t="shared" ref="H5:H18" si="2">G5/F5*100</f>
        <v>7.6923076923076925</v>
      </c>
      <c r="I5" s="26">
        <v>123</v>
      </c>
      <c r="J5" s="24">
        <v>45</v>
      </c>
      <c r="K5" s="28">
        <f t="shared" si="1"/>
        <v>36.585365853658537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4669</v>
      </c>
      <c r="E6" s="25">
        <f t="shared" si="0"/>
        <v>63.051991897366641</v>
      </c>
      <c r="F6" s="26">
        <v>83</v>
      </c>
      <c r="G6" s="32">
        <v>1</v>
      </c>
      <c r="H6" s="27">
        <f t="shared" si="2"/>
        <v>1.2048192771084338</v>
      </c>
      <c r="I6" s="26">
        <v>157</v>
      </c>
      <c r="J6" s="24">
        <v>17</v>
      </c>
      <c r="K6" s="28">
        <f t="shared" si="1"/>
        <v>10.828025477707007</v>
      </c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4944</v>
      </c>
      <c r="E7" s="25">
        <f t="shared" si="0"/>
        <v>49.140244508498157</v>
      </c>
      <c r="F7" s="26"/>
      <c r="G7" s="33"/>
      <c r="H7" s="27"/>
      <c r="I7" s="26">
        <v>134</v>
      </c>
      <c r="J7" s="24">
        <v>110</v>
      </c>
      <c r="K7" s="28">
        <f t="shared" si="1"/>
        <v>82.089552238805979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1275</v>
      </c>
      <c r="E8" s="25">
        <f t="shared" si="0"/>
        <v>59.219693450998612</v>
      </c>
      <c r="F8" s="26"/>
      <c r="G8" s="24"/>
      <c r="H8" s="27"/>
      <c r="I8" s="26">
        <v>20</v>
      </c>
      <c r="J8" s="24">
        <v>13</v>
      </c>
      <c r="K8" s="28">
        <f t="shared" si="1"/>
        <v>65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4034</v>
      </c>
      <c r="E9" s="25">
        <f t="shared" si="0"/>
        <v>60.128186018780738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148</v>
      </c>
      <c r="K9" s="28">
        <f t="shared" si="1"/>
        <v>86.04651162790698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4681</v>
      </c>
      <c r="E10" s="25">
        <f t="shared" si="0"/>
        <v>65.929577464788736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130</v>
      </c>
      <c r="K10" s="28">
        <f>J10/I10*100</f>
        <v>90.909090909090907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3305</v>
      </c>
      <c r="E11" s="25">
        <f t="shared" si="0"/>
        <v>68.144329896907223</v>
      </c>
      <c r="F11" s="26">
        <v>270</v>
      </c>
      <c r="G11" s="24">
        <v>227</v>
      </c>
      <c r="H11" s="27">
        <f t="shared" si="2"/>
        <v>84.074074074074076</v>
      </c>
      <c r="I11" s="26">
        <v>127</v>
      </c>
      <c r="J11" s="24">
        <v>60</v>
      </c>
      <c r="K11" s="28">
        <f t="shared" ref="K11:K18" si="3">J11/I11*100</f>
        <v>47.244094488188978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1929</v>
      </c>
      <c r="E12" s="25">
        <f t="shared" si="0"/>
        <v>64.3</v>
      </c>
      <c r="F12" s="26"/>
      <c r="G12" s="61"/>
      <c r="H12" s="27"/>
      <c r="I12" s="26">
        <v>72</v>
      </c>
      <c r="J12" s="32">
        <v>44</v>
      </c>
      <c r="K12" s="28">
        <f t="shared" si="3"/>
        <v>61.111111111111114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3050</v>
      </c>
      <c r="E13" s="25">
        <f t="shared" si="0"/>
        <v>62.71848653094797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5013</v>
      </c>
      <c r="E14" s="25">
        <f t="shared" si="0"/>
        <v>55.681439520159948</v>
      </c>
      <c r="F14" s="26">
        <v>198</v>
      </c>
      <c r="G14" s="24">
        <v>125</v>
      </c>
      <c r="H14" s="27">
        <f t="shared" si="2"/>
        <v>63.131313131313128</v>
      </c>
      <c r="I14" s="26">
        <v>104</v>
      </c>
      <c r="J14" s="24">
        <v>93</v>
      </c>
      <c r="K14" s="28">
        <f t="shared" si="3"/>
        <v>89.423076923076934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10143</v>
      </c>
      <c r="E15" s="25">
        <f t="shared" si="0"/>
        <v>76.864201273113068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35858</v>
      </c>
      <c r="E16" s="25">
        <f t="shared" si="0"/>
        <v>61.824137931034485</v>
      </c>
      <c r="F16" s="26">
        <v>312</v>
      </c>
      <c r="G16" s="32">
        <v>293</v>
      </c>
      <c r="H16" s="27">
        <f t="shared" si="2"/>
        <v>93.910256410256409</v>
      </c>
      <c r="I16" s="26">
        <v>358</v>
      </c>
      <c r="J16" s="24">
        <v>337</v>
      </c>
      <c r="K16" s="28">
        <f t="shared" si="3"/>
        <v>94.134078212290504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1931</v>
      </c>
      <c r="E17" s="25">
        <f t="shared" si="0"/>
        <v>75.725490196078425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1530</v>
      </c>
      <c r="E18" s="25">
        <f>D18/C18*100</f>
        <v>95.625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89419</v>
      </c>
      <c r="E20" s="53">
        <f t="shared" si="0"/>
        <v>60.480767279687782</v>
      </c>
      <c r="F20" s="68">
        <f>SUM(F4:F19)</f>
        <v>1383</v>
      </c>
      <c r="G20" s="54">
        <f>SUM(G4:G18)</f>
        <v>1010</v>
      </c>
      <c r="H20" s="55">
        <f>G20/F20*100</f>
        <v>73.029645697758497</v>
      </c>
      <c r="I20" s="68">
        <f>SUM(I4:I19)</f>
        <v>1742</v>
      </c>
      <c r="J20" s="54">
        <f>SUM(J4:J18)</f>
        <v>1296</v>
      </c>
      <c r="K20" s="55">
        <f>J20/I20*100</f>
        <v>74.397244546498271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Normal="10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5" t="s">
        <v>53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1455</v>
      </c>
      <c r="E4" s="16">
        <f t="shared" ref="E4:E20" si="0">D4/C4*100</f>
        <v>50.945378151260499</v>
      </c>
      <c r="F4" s="17">
        <v>10</v>
      </c>
      <c r="G4" s="15"/>
      <c r="H4" s="66">
        <f>G4/F4*100</f>
        <v>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5697</v>
      </c>
      <c r="E5" s="25">
        <f t="shared" si="0"/>
        <v>43.856812933025402</v>
      </c>
      <c r="F5" s="26">
        <v>91</v>
      </c>
      <c r="G5" s="24">
        <v>7</v>
      </c>
      <c r="H5" s="27">
        <f t="shared" ref="H5:H18" si="2">G5/F5*100</f>
        <v>7.6923076923076925</v>
      </c>
      <c r="I5" s="26">
        <v>123</v>
      </c>
      <c r="J5" s="24">
        <v>45</v>
      </c>
      <c r="K5" s="28">
        <f t="shared" si="1"/>
        <v>36.585365853658537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4687</v>
      </c>
      <c r="E6" s="25">
        <f t="shared" si="0"/>
        <v>63.295070898041864</v>
      </c>
      <c r="F6" s="26">
        <v>83</v>
      </c>
      <c r="G6" s="32">
        <v>1</v>
      </c>
      <c r="H6" s="27">
        <f t="shared" si="2"/>
        <v>1.2048192771084338</v>
      </c>
      <c r="I6" s="26">
        <v>157</v>
      </c>
      <c r="J6" s="24">
        <v>17</v>
      </c>
      <c r="K6" s="28">
        <f t="shared" si="1"/>
        <v>10.828025477707007</v>
      </c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4944</v>
      </c>
      <c r="E7" s="25">
        <f t="shared" si="0"/>
        <v>49.140244508498157</v>
      </c>
      <c r="F7" s="26"/>
      <c r="G7" s="33"/>
      <c r="H7" s="27"/>
      <c r="I7" s="26">
        <v>134</v>
      </c>
      <c r="J7" s="24">
        <v>110</v>
      </c>
      <c r="K7" s="28">
        <f t="shared" si="1"/>
        <v>82.089552238805979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1319</v>
      </c>
      <c r="E8" s="25">
        <f t="shared" si="0"/>
        <v>61.263353460287973</v>
      </c>
      <c r="F8" s="26"/>
      <c r="G8" s="24"/>
      <c r="H8" s="27"/>
      <c r="I8" s="26">
        <v>20</v>
      </c>
      <c r="J8" s="24">
        <v>14</v>
      </c>
      <c r="K8" s="28">
        <f t="shared" si="1"/>
        <v>70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4060</v>
      </c>
      <c r="E9" s="25">
        <f t="shared" si="0"/>
        <v>60.515725145327167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148</v>
      </c>
      <c r="K9" s="28">
        <f t="shared" si="1"/>
        <v>86.04651162790698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4760</v>
      </c>
      <c r="E10" s="25">
        <f t="shared" si="0"/>
        <v>67.042253521126753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130</v>
      </c>
      <c r="K10" s="28">
        <f>J10/I10*100</f>
        <v>90.909090909090907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3340</v>
      </c>
      <c r="E11" s="25">
        <f t="shared" si="0"/>
        <v>68.865979381443296</v>
      </c>
      <c r="F11" s="26">
        <v>270</v>
      </c>
      <c r="G11" s="24">
        <v>227</v>
      </c>
      <c r="H11" s="27">
        <f t="shared" si="2"/>
        <v>84.074074074074076</v>
      </c>
      <c r="I11" s="26">
        <v>127</v>
      </c>
      <c r="J11" s="24">
        <v>60</v>
      </c>
      <c r="K11" s="28">
        <f t="shared" ref="K11:K18" si="3">J11/I11*100</f>
        <v>47.244094488188978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1980</v>
      </c>
      <c r="E12" s="25">
        <f t="shared" si="0"/>
        <v>66</v>
      </c>
      <c r="F12" s="26"/>
      <c r="G12" s="61"/>
      <c r="H12" s="27"/>
      <c r="I12" s="26">
        <v>72</v>
      </c>
      <c r="J12" s="32">
        <v>51</v>
      </c>
      <c r="K12" s="28">
        <f t="shared" si="3"/>
        <v>70.833333333333343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3187</v>
      </c>
      <c r="E13" s="25">
        <f t="shared" si="0"/>
        <v>65.535677565288921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5121</v>
      </c>
      <c r="E14" s="25">
        <f t="shared" si="0"/>
        <v>56.881039653448852</v>
      </c>
      <c r="F14" s="26">
        <v>198</v>
      </c>
      <c r="G14" s="24">
        <v>125</v>
      </c>
      <c r="H14" s="27">
        <f t="shared" si="2"/>
        <v>63.131313131313128</v>
      </c>
      <c r="I14" s="26">
        <v>104</v>
      </c>
      <c r="J14" s="24">
        <v>93</v>
      </c>
      <c r="K14" s="28">
        <f t="shared" si="3"/>
        <v>89.423076923076934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10454</v>
      </c>
      <c r="E15" s="25">
        <f t="shared" si="0"/>
        <v>79.220976053349503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36114</v>
      </c>
      <c r="E16" s="25">
        <f t="shared" si="0"/>
        <v>62.265517241379307</v>
      </c>
      <c r="F16" s="26">
        <v>312</v>
      </c>
      <c r="G16" s="32">
        <v>293</v>
      </c>
      <c r="H16" s="27">
        <f t="shared" si="2"/>
        <v>93.910256410256409</v>
      </c>
      <c r="I16" s="26">
        <v>358</v>
      </c>
      <c r="J16" s="24">
        <v>337</v>
      </c>
      <c r="K16" s="28">
        <f t="shared" si="3"/>
        <v>94.134078212290504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1950</v>
      </c>
      <c r="E17" s="25">
        <f t="shared" si="0"/>
        <v>76.470588235294116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1549</v>
      </c>
      <c r="E18" s="25">
        <f>D18/C18*100</f>
        <v>96.8125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90617</v>
      </c>
      <c r="E20" s="53">
        <f t="shared" si="0"/>
        <v>61.291064411181829</v>
      </c>
      <c r="F20" s="68">
        <f>SUM(F4:F19)</f>
        <v>1383</v>
      </c>
      <c r="G20" s="54">
        <f>SUM(G4:G18)</f>
        <v>1010</v>
      </c>
      <c r="H20" s="55">
        <f>G20/F20*100</f>
        <v>73.029645697758497</v>
      </c>
      <c r="I20" s="68">
        <f>SUM(I4:I19)</f>
        <v>1742</v>
      </c>
      <c r="J20" s="54">
        <f>SUM(J4:J18)</f>
        <v>1304</v>
      </c>
      <c r="K20" s="55">
        <f>J20/I20*100</f>
        <v>74.856486796785305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5" t="s">
        <v>54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1500</v>
      </c>
      <c r="E4" s="16">
        <f t="shared" ref="E4:E20" si="0">D4/C4*100</f>
        <v>52.52100840336135</v>
      </c>
      <c r="F4" s="17">
        <v>10</v>
      </c>
      <c r="G4" s="15">
        <v>6</v>
      </c>
      <c r="H4" s="66">
        <f>G4/F4*100</f>
        <v>60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5950</v>
      </c>
      <c r="E5" s="25">
        <f t="shared" si="0"/>
        <v>45.804464973056199</v>
      </c>
      <c r="F5" s="26">
        <v>91</v>
      </c>
      <c r="G5" s="24">
        <v>7</v>
      </c>
      <c r="H5" s="27">
        <f t="shared" ref="H5:H18" si="2">G5/F5*100</f>
        <v>7.6923076923076925</v>
      </c>
      <c r="I5" s="26">
        <v>123</v>
      </c>
      <c r="J5" s="24">
        <v>46</v>
      </c>
      <c r="K5" s="28">
        <f t="shared" si="1"/>
        <v>37.398373983739837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4732</v>
      </c>
      <c r="E6" s="25">
        <f t="shared" si="0"/>
        <v>63.902768399729915</v>
      </c>
      <c r="F6" s="26">
        <v>83</v>
      </c>
      <c r="G6" s="32">
        <v>1</v>
      </c>
      <c r="H6" s="27">
        <f t="shared" si="2"/>
        <v>1.2048192771084338</v>
      </c>
      <c r="I6" s="26">
        <v>157</v>
      </c>
      <c r="J6" s="24">
        <v>17</v>
      </c>
      <c r="K6" s="28">
        <f t="shared" si="1"/>
        <v>10.828025477707007</v>
      </c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4980</v>
      </c>
      <c r="E7" s="25">
        <f t="shared" si="0"/>
        <v>49.49806182288043</v>
      </c>
      <c r="F7" s="26"/>
      <c r="G7" s="33"/>
      <c r="H7" s="27"/>
      <c r="I7" s="26">
        <v>134</v>
      </c>
      <c r="J7" s="24">
        <v>117</v>
      </c>
      <c r="K7" s="28">
        <f t="shared" si="1"/>
        <v>87.31343283582089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1338</v>
      </c>
      <c r="E8" s="25">
        <f t="shared" si="0"/>
        <v>62.145843009753833</v>
      </c>
      <c r="F8" s="26"/>
      <c r="G8" s="24"/>
      <c r="H8" s="27"/>
      <c r="I8" s="26">
        <v>20</v>
      </c>
      <c r="J8" s="24">
        <v>14</v>
      </c>
      <c r="K8" s="28">
        <f t="shared" si="1"/>
        <v>70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4066</v>
      </c>
      <c r="E9" s="25">
        <f t="shared" si="0"/>
        <v>60.605157251453271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148</v>
      </c>
      <c r="K9" s="28">
        <f t="shared" si="1"/>
        <v>86.04651162790698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4799</v>
      </c>
      <c r="E10" s="25">
        <f t="shared" si="0"/>
        <v>67.591549295774641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130</v>
      </c>
      <c r="K10" s="28">
        <f>J10/I10*100</f>
        <v>90.909090909090907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3389</v>
      </c>
      <c r="E11" s="25">
        <f t="shared" si="0"/>
        <v>69.876288659793815</v>
      </c>
      <c r="F11" s="26">
        <v>270</v>
      </c>
      <c r="G11" s="24">
        <v>227</v>
      </c>
      <c r="H11" s="27">
        <f t="shared" si="2"/>
        <v>84.074074074074076</v>
      </c>
      <c r="I11" s="26">
        <v>127</v>
      </c>
      <c r="J11" s="24">
        <v>60</v>
      </c>
      <c r="K11" s="28">
        <f t="shared" ref="K11:K18" si="3">J11/I11*100</f>
        <v>47.244094488188978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2062</v>
      </c>
      <c r="E12" s="25">
        <f t="shared" si="0"/>
        <v>68.733333333333334</v>
      </c>
      <c r="F12" s="26"/>
      <c r="G12" s="61"/>
      <c r="H12" s="27"/>
      <c r="I12" s="26">
        <v>72</v>
      </c>
      <c r="J12" s="32">
        <v>62</v>
      </c>
      <c r="K12" s="28">
        <f t="shared" si="3"/>
        <v>86.111111111111114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3225</v>
      </c>
      <c r="E13" s="25">
        <f t="shared" si="0"/>
        <v>66.317088217149916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5218</v>
      </c>
      <c r="E14" s="25">
        <f t="shared" si="0"/>
        <v>57.95845829168055</v>
      </c>
      <c r="F14" s="26">
        <v>198</v>
      </c>
      <c r="G14" s="24">
        <v>125</v>
      </c>
      <c r="H14" s="27">
        <f t="shared" si="2"/>
        <v>63.131313131313128</v>
      </c>
      <c r="I14" s="26">
        <v>104</v>
      </c>
      <c r="J14" s="24">
        <v>96</v>
      </c>
      <c r="K14" s="28">
        <f t="shared" si="3"/>
        <v>92.307692307692307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10735</v>
      </c>
      <c r="E15" s="25">
        <f t="shared" si="0"/>
        <v>81.350409214913611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36437</v>
      </c>
      <c r="E16" s="25">
        <f t="shared" si="0"/>
        <v>62.822413793103451</v>
      </c>
      <c r="F16" s="26">
        <v>312</v>
      </c>
      <c r="G16" s="32">
        <v>293</v>
      </c>
      <c r="H16" s="27">
        <f t="shared" si="2"/>
        <v>93.910256410256409</v>
      </c>
      <c r="I16" s="26">
        <v>358</v>
      </c>
      <c r="J16" s="24">
        <v>337</v>
      </c>
      <c r="K16" s="28">
        <f t="shared" si="3"/>
        <v>94.134078212290504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2029</v>
      </c>
      <c r="E17" s="25">
        <f t="shared" si="0"/>
        <v>79.568627450980387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1549</v>
      </c>
      <c r="E18" s="25">
        <f>D18/C18*100</f>
        <v>96.8125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92009</v>
      </c>
      <c r="E20" s="53">
        <f t="shared" si="0"/>
        <v>62.23257827348543</v>
      </c>
      <c r="F20" s="68">
        <f>SUM(F4:F19)</f>
        <v>1383</v>
      </c>
      <c r="G20" s="54">
        <f>SUM(G4:G18)</f>
        <v>1016</v>
      </c>
      <c r="H20" s="55">
        <f>G20/F20*100</f>
        <v>73.463485177151128</v>
      </c>
      <c r="I20" s="68">
        <f>SUM(I4:I19)</f>
        <v>1742</v>
      </c>
      <c r="J20" s="54">
        <f>SUM(J4:J18)</f>
        <v>1326</v>
      </c>
      <c r="K20" s="55">
        <f>J20/I20*100</f>
        <v>76.119402985074629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B2" sqref="B2:B3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140625" style="3" customWidth="1"/>
    <col min="13" max="16384" width="9.140625" style="3"/>
  </cols>
  <sheetData>
    <row r="1" spans="1:26" ht="39.75" customHeight="1" thickBot="1" x14ac:dyDescent="0.25">
      <c r="A1" s="1"/>
      <c r="B1" s="75" t="s">
        <v>55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1537</v>
      </c>
      <c r="E4" s="16">
        <f t="shared" ref="E4:E20" si="0">D4/C4*100</f>
        <v>53.816526610644253</v>
      </c>
      <c r="F4" s="17">
        <v>10</v>
      </c>
      <c r="G4" s="15">
        <v>6</v>
      </c>
      <c r="H4" s="66">
        <f>G4/F4*100</f>
        <v>60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6756</v>
      </c>
      <c r="E5" s="25">
        <f t="shared" si="0"/>
        <v>52.009237875288683</v>
      </c>
      <c r="F5" s="26">
        <v>91</v>
      </c>
      <c r="G5" s="24">
        <v>7</v>
      </c>
      <c r="H5" s="27">
        <f t="shared" ref="H5:H18" si="2">G5/F5*100</f>
        <v>7.6923076923076925</v>
      </c>
      <c r="I5" s="26">
        <v>123</v>
      </c>
      <c r="J5" s="24">
        <v>46</v>
      </c>
      <c r="K5" s="28">
        <f t="shared" si="1"/>
        <v>37.398373983739837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4734</v>
      </c>
      <c r="E6" s="25">
        <f t="shared" si="0"/>
        <v>63.929777177582714</v>
      </c>
      <c r="F6" s="26">
        <v>83</v>
      </c>
      <c r="G6" s="32">
        <v>1</v>
      </c>
      <c r="H6" s="27">
        <f t="shared" si="2"/>
        <v>1.2048192771084338</v>
      </c>
      <c r="I6" s="26">
        <v>157</v>
      </c>
      <c r="J6" s="24">
        <v>36</v>
      </c>
      <c r="K6" s="28">
        <f t="shared" si="1"/>
        <v>22.929936305732486</v>
      </c>
      <c r="L6" s="70"/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5010</v>
      </c>
      <c r="E7" s="25">
        <f t="shared" si="0"/>
        <v>49.796242918198985</v>
      </c>
      <c r="F7" s="26"/>
      <c r="G7" s="33"/>
      <c r="H7" s="27"/>
      <c r="I7" s="26">
        <v>134</v>
      </c>
      <c r="J7" s="24">
        <v>117</v>
      </c>
      <c r="K7" s="28">
        <f t="shared" si="1"/>
        <v>87.31343283582089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1353</v>
      </c>
      <c r="E8" s="25">
        <f t="shared" si="0"/>
        <v>62.84254528564793</v>
      </c>
      <c r="F8" s="26"/>
      <c r="G8" s="24"/>
      <c r="H8" s="27"/>
      <c r="I8" s="26">
        <v>20</v>
      </c>
      <c r="J8" s="24">
        <v>14</v>
      </c>
      <c r="K8" s="28">
        <f t="shared" si="1"/>
        <v>70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4120</v>
      </c>
      <c r="E9" s="25">
        <f t="shared" si="0"/>
        <v>61.410046206588163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148</v>
      </c>
      <c r="K9" s="28">
        <f t="shared" si="1"/>
        <v>86.04651162790698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4933</v>
      </c>
      <c r="E10" s="25">
        <f t="shared" si="0"/>
        <v>69.478873239436624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132</v>
      </c>
      <c r="K10" s="28">
        <f>J10/I10*100</f>
        <v>92.307692307692307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3397</v>
      </c>
      <c r="E11" s="25">
        <f t="shared" si="0"/>
        <v>70.041237113402062</v>
      </c>
      <c r="F11" s="26">
        <v>270</v>
      </c>
      <c r="G11" s="24">
        <v>227</v>
      </c>
      <c r="H11" s="27">
        <f t="shared" si="2"/>
        <v>84.074074074074076</v>
      </c>
      <c r="I11" s="26">
        <v>127</v>
      </c>
      <c r="J11" s="24">
        <v>63</v>
      </c>
      <c r="K11" s="28">
        <f t="shared" ref="K11:K18" si="3">J11/I11*100</f>
        <v>49.606299212598429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2102</v>
      </c>
      <c r="E12" s="25">
        <f t="shared" si="0"/>
        <v>70.066666666666663</v>
      </c>
      <c r="F12" s="26"/>
      <c r="G12" s="61"/>
      <c r="H12" s="27"/>
      <c r="I12" s="26">
        <v>72</v>
      </c>
      <c r="J12" s="32">
        <v>64</v>
      </c>
      <c r="K12" s="28">
        <f t="shared" si="3"/>
        <v>88.888888888888886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3225</v>
      </c>
      <c r="E13" s="25">
        <f t="shared" si="0"/>
        <v>66.317088217149916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5348</v>
      </c>
      <c r="E14" s="25">
        <f t="shared" si="0"/>
        <v>59.402421415083865</v>
      </c>
      <c r="F14" s="26">
        <v>198</v>
      </c>
      <c r="G14" s="24">
        <v>125</v>
      </c>
      <c r="H14" s="27">
        <f t="shared" si="2"/>
        <v>63.131313131313128</v>
      </c>
      <c r="I14" s="26">
        <v>104</v>
      </c>
      <c r="J14" s="24">
        <v>96</v>
      </c>
      <c r="K14" s="28">
        <f t="shared" si="3"/>
        <v>92.307692307692307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10738</v>
      </c>
      <c r="E15" s="25">
        <f t="shared" si="0"/>
        <v>81.373143376780845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36754</v>
      </c>
      <c r="E16" s="25">
        <f t="shared" si="0"/>
        <v>63.368965517241385</v>
      </c>
      <c r="F16" s="26">
        <v>312</v>
      </c>
      <c r="G16" s="32">
        <v>293</v>
      </c>
      <c r="H16" s="27">
        <f t="shared" si="2"/>
        <v>93.910256410256409</v>
      </c>
      <c r="I16" s="26">
        <v>358</v>
      </c>
      <c r="J16" s="24">
        <v>337</v>
      </c>
      <c r="K16" s="28">
        <f t="shared" si="3"/>
        <v>94.134078212290504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2040</v>
      </c>
      <c r="E17" s="25">
        <f t="shared" si="0"/>
        <v>80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1551</v>
      </c>
      <c r="E18" s="25">
        <f>D18/C18*100</f>
        <v>96.9375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93598</v>
      </c>
      <c r="E20" s="53">
        <f t="shared" si="0"/>
        <v>63.307337991301814</v>
      </c>
      <c r="F20" s="68">
        <f>SUM(F4:F19)</f>
        <v>1383</v>
      </c>
      <c r="G20" s="54">
        <f>SUM(G4:G18)</f>
        <v>1016</v>
      </c>
      <c r="H20" s="55">
        <f>G20/F20*100</f>
        <v>73.463485177151128</v>
      </c>
      <c r="I20" s="68">
        <f>SUM(I4:I19)</f>
        <v>1742</v>
      </c>
      <c r="J20" s="54">
        <f>SUM(J4:J18)</f>
        <v>1352</v>
      </c>
      <c r="K20" s="55">
        <f>J20/I20*100</f>
        <v>77.611940298507463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F11" sqref="F1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140625" style="3" customWidth="1"/>
    <col min="13" max="16384" width="9.140625" style="3"/>
  </cols>
  <sheetData>
    <row r="1" spans="1:26" ht="39.75" customHeight="1" thickBot="1" x14ac:dyDescent="0.25">
      <c r="A1" s="1"/>
      <c r="B1" s="75" t="s">
        <v>56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1551</v>
      </c>
      <c r="E4" s="16">
        <f t="shared" ref="E4:E20" si="0">D4/C4*100</f>
        <v>54.306722689075627</v>
      </c>
      <c r="F4" s="17">
        <v>10</v>
      </c>
      <c r="G4" s="15">
        <v>6</v>
      </c>
      <c r="H4" s="66">
        <f>G4/F4*100</f>
        <v>60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7105</v>
      </c>
      <c r="E5" s="25">
        <f t="shared" si="0"/>
        <v>54.695919938414164</v>
      </c>
      <c r="F5" s="26">
        <v>91</v>
      </c>
      <c r="G5" s="24">
        <v>8</v>
      </c>
      <c r="H5" s="27">
        <f t="shared" ref="H5:H18" si="2">G5/F5*100</f>
        <v>8.791208791208792</v>
      </c>
      <c r="I5" s="26">
        <v>123</v>
      </c>
      <c r="J5" s="24">
        <v>51</v>
      </c>
      <c r="K5" s="28">
        <f t="shared" si="1"/>
        <v>41.463414634146339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4741</v>
      </c>
      <c r="E6" s="25">
        <f t="shared" si="0"/>
        <v>64.024307900067527</v>
      </c>
      <c r="F6" s="26">
        <v>83</v>
      </c>
      <c r="G6" s="32">
        <v>2</v>
      </c>
      <c r="H6" s="27">
        <f t="shared" si="2"/>
        <v>2.4096385542168677</v>
      </c>
      <c r="I6" s="26">
        <v>157</v>
      </c>
      <c r="J6" s="24">
        <v>36</v>
      </c>
      <c r="K6" s="28">
        <f t="shared" si="1"/>
        <v>22.929936305732486</v>
      </c>
      <c r="L6" s="70"/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5115</v>
      </c>
      <c r="E7" s="25">
        <f t="shared" si="0"/>
        <v>50.839876751813939</v>
      </c>
      <c r="F7" s="26"/>
      <c r="G7" s="33"/>
      <c r="H7" s="27"/>
      <c r="I7" s="26">
        <v>134</v>
      </c>
      <c r="J7" s="24">
        <v>120</v>
      </c>
      <c r="K7" s="28">
        <f t="shared" si="1"/>
        <v>89.552238805970148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1353</v>
      </c>
      <c r="E8" s="25">
        <f t="shared" si="0"/>
        <v>62.84254528564793</v>
      </c>
      <c r="F8" s="26"/>
      <c r="G8" s="24"/>
      <c r="H8" s="27"/>
      <c r="I8" s="26">
        <v>20</v>
      </c>
      <c r="J8" s="24">
        <v>14</v>
      </c>
      <c r="K8" s="28">
        <f t="shared" si="1"/>
        <v>70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4125</v>
      </c>
      <c r="E9" s="25">
        <f t="shared" si="0"/>
        <v>61.484572961693253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148</v>
      </c>
      <c r="K9" s="28">
        <f t="shared" si="1"/>
        <v>86.04651162790698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4995</v>
      </c>
      <c r="E10" s="25">
        <f t="shared" si="0"/>
        <v>70.352112676056336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132</v>
      </c>
      <c r="K10" s="28">
        <f>J10/I10*100</f>
        <v>92.307692307692307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3404</v>
      </c>
      <c r="E11" s="25">
        <f t="shared" si="0"/>
        <v>70.185567010309285</v>
      </c>
      <c r="F11" s="26">
        <v>270</v>
      </c>
      <c r="G11" s="24">
        <v>227</v>
      </c>
      <c r="H11" s="27">
        <f t="shared" si="2"/>
        <v>84.074074074074076</v>
      </c>
      <c r="I11" s="26">
        <v>127</v>
      </c>
      <c r="J11" s="24">
        <v>64</v>
      </c>
      <c r="K11" s="28">
        <f t="shared" ref="K11:K18" si="3">J11/I11*100</f>
        <v>50.393700787401571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2137</v>
      </c>
      <c r="E12" s="25">
        <f t="shared" si="0"/>
        <v>71.233333333333334</v>
      </c>
      <c r="F12" s="26"/>
      <c r="G12" s="61"/>
      <c r="H12" s="27"/>
      <c r="I12" s="26">
        <v>72</v>
      </c>
      <c r="J12" s="32">
        <v>64</v>
      </c>
      <c r="K12" s="28">
        <f t="shared" si="3"/>
        <v>88.888888888888886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3249</v>
      </c>
      <c r="E13" s="25">
        <f t="shared" si="0"/>
        <v>66.810610734114732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5476</v>
      </c>
      <c r="E14" s="25">
        <f t="shared" si="0"/>
        <v>60.824169721204044</v>
      </c>
      <c r="F14" s="26">
        <v>198</v>
      </c>
      <c r="G14" s="24">
        <v>154</v>
      </c>
      <c r="H14" s="27">
        <f t="shared" si="2"/>
        <v>77.777777777777786</v>
      </c>
      <c r="I14" s="26">
        <v>104</v>
      </c>
      <c r="J14" s="24">
        <v>96</v>
      </c>
      <c r="K14" s="28">
        <f t="shared" si="3"/>
        <v>92.307692307692307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10740</v>
      </c>
      <c r="E15" s="25">
        <f t="shared" si="0"/>
        <v>81.388299484692325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36908</v>
      </c>
      <c r="E16" s="25">
        <f t="shared" si="0"/>
        <v>63.634482758620692</v>
      </c>
      <c r="F16" s="26">
        <v>312</v>
      </c>
      <c r="G16" s="32">
        <v>293</v>
      </c>
      <c r="H16" s="27">
        <f t="shared" si="2"/>
        <v>93.910256410256409</v>
      </c>
      <c r="I16" s="26">
        <v>358</v>
      </c>
      <c r="J16" s="24">
        <v>338</v>
      </c>
      <c r="K16" s="28">
        <f t="shared" si="3"/>
        <v>94.413407821229043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2190</v>
      </c>
      <c r="E17" s="25">
        <f t="shared" si="0"/>
        <v>85.882352941176464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1553</v>
      </c>
      <c r="E18" s="25">
        <f>D18/C18*100</f>
        <v>97.0625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94642</v>
      </c>
      <c r="E20" s="53">
        <f t="shared" si="0"/>
        <v>64.013473388029524</v>
      </c>
      <c r="F20" s="68">
        <f>SUM(F4:F19)</f>
        <v>1383</v>
      </c>
      <c r="G20" s="54">
        <f>SUM(G4:G18)</f>
        <v>1047</v>
      </c>
      <c r="H20" s="55">
        <f>G20/F20*100</f>
        <v>75.70498915401302</v>
      </c>
      <c r="I20" s="68">
        <f>SUM(I4:I19)</f>
        <v>1742</v>
      </c>
      <c r="J20" s="54">
        <f>SUM(J4:J18)</f>
        <v>1362</v>
      </c>
      <c r="K20" s="55">
        <f>J20/I20*100</f>
        <v>78.185993111366244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140625" style="3" customWidth="1"/>
    <col min="13" max="16384" width="9.140625" style="3"/>
  </cols>
  <sheetData>
    <row r="1" spans="1:26" ht="39.75" customHeight="1" thickBot="1" x14ac:dyDescent="0.25">
      <c r="A1" s="1"/>
      <c r="B1" s="75" t="s">
        <v>57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1590</v>
      </c>
      <c r="E4" s="16">
        <f t="shared" ref="E4:E20" si="0">D4/C4*100</f>
        <v>55.67226890756303</v>
      </c>
      <c r="F4" s="17">
        <v>10</v>
      </c>
      <c r="G4" s="15">
        <v>6</v>
      </c>
      <c r="H4" s="66">
        <f>G4/F4*100</f>
        <v>60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7199</v>
      </c>
      <c r="E5" s="25">
        <f t="shared" si="0"/>
        <v>55.419553502694384</v>
      </c>
      <c r="F5" s="26">
        <v>91</v>
      </c>
      <c r="G5" s="24">
        <v>8</v>
      </c>
      <c r="H5" s="27">
        <f t="shared" ref="H5:H18" si="2">G5/F5*100</f>
        <v>8.791208791208792</v>
      </c>
      <c r="I5" s="26">
        <v>123</v>
      </c>
      <c r="J5" s="24">
        <v>51</v>
      </c>
      <c r="K5" s="28">
        <f t="shared" si="1"/>
        <v>41.463414634146339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4786</v>
      </c>
      <c r="E6" s="25">
        <f t="shared" si="0"/>
        <v>64.632005401755563</v>
      </c>
      <c r="F6" s="26">
        <v>83</v>
      </c>
      <c r="G6" s="32">
        <v>3</v>
      </c>
      <c r="H6" s="27">
        <f t="shared" si="2"/>
        <v>3.6144578313253009</v>
      </c>
      <c r="I6" s="26">
        <v>157</v>
      </c>
      <c r="J6" s="24">
        <v>51</v>
      </c>
      <c r="K6" s="28">
        <f t="shared" si="1"/>
        <v>32.484076433121018</v>
      </c>
      <c r="L6" s="70"/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5218</v>
      </c>
      <c r="E7" s="25">
        <f t="shared" si="0"/>
        <v>51.863631845740976</v>
      </c>
      <c r="F7" s="26"/>
      <c r="G7" s="33"/>
      <c r="H7" s="27"/>
      <c r="I7" s="26">
        <v>134</v>
      </c>
      <c r="J7" s="24">
        <v>128</v>
      </c>
      <c r="K7" s="28">
        <f t="shared" si="1"/>
        <v>95.522388059701484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1353</v>
      </c>
      <c r="E8" s="25">
        <f t="shared" si="0"/>
        <v>62.84254528564793</v>
      </c>
      <c r="F8" s="26"/>
      <c r="G8" s="24"/>
      <c r="H8" s="27"/>
      <c r="I8" s="26">
        <v>20</v>
      </c>
      <c r="J8" s="24">
        <v>14</v>
      </c>
      <c r="K8" s="28">
        <f t="shared" si="1"/>
        <v>70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4143</v>
      </c>
      <c r="E9" s="25">
        <f t="shared" si="0"/>
        <v>61.752869280071543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148</v>
      </c>
      <c r="K9" s="28">
        <f t="shared" si="1"/>
        <v>86.04651162790698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5040</v>
      </c>
      <c r="E10" s="25">
        <f t="shared" si="0"/>
        <v>70.985915492957758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132</v>
      </c>
      <c r="K10" s="28">
        <f>J10/I10*100</f>
        <v>92.307692307692307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3413</v>
      </c>
      <c r="E11" s="25">
        <f t="shared" si="0"/>
        <v>70.371134020618555</v>
      </c>
      <c r="F11" s="26">
        <v>270</v>
      </c>
      <c r="G11" s="24">
        <v>227</v>
      </c>
      <c r="H11" s="27">
        <f t="shared" si="2"/>
        <v>84.074074074074076</v>
      </c>
      <c r="I11" s="26">
        <v>127</v>
      </c>
      <c r="J11" s="24">
        <v>65</v>
      </c>
      <c r="K11" s="28">
        <f t="shared" ref="K11:K18" si="3">J11/I11*100</f>
        <v>51.181102362204726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2137</v>
      </c>
      <c r="E12" s="25">
        <f t="shared" si="0"/>
        <v>71.233333333333334</v>
      </c>
      <c r="F12" s="26"/>
      <c r="G12" s="61"/>
      <c r="H12" s="27"/>
      <c r="I12" s="26">
        <v>72</v>
      </c>
      <c r="J12" s="32">
        <v>64</v>
      </c>
      <c r="K12" s="28">
        <f t="shared" si="3"/>
        <v>88.888888888888886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3251</v>
      </c>
      <c r="E13" s="25">
        <f t="shared" si="0"/>
        <v>66.851737610528488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5567</v>
      </c>
      <c r="E14" s="25">
        <f t="shared" si="0"/>
        <v>61.834943907586357</v>
      </c>
      <c r="F14" s="26">
        <v>198</v>
      </c>
      <c r="G14" s="24">
        <v>171</v>
      </c>
      <c r="H14" s="27">
        <f t="shared" si="2"/>
        <v>86.36363636363636</v>
      </c>
      <c r="I14" s="26">
        <v>104</v>
      </c>
      <c r="J14" s="24">
        <v>96</v>
      </c>
      <c r="K14" s="28">
        <f t="shared" si="3"/>
        <v>92.307692307692307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10820</v>
      </c>
      <c r="E15" s="25">
        <f t="shared" si="0"/>
        <v>81.994543801151863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37028</v>
      </c>
      <c r="E16" s="25">
        <f t="shared" si="0"/>
        <v>63.841379310344827</v>
      </c>
      <c r="F16" s="26">
        <v>312</v>
      </c>
      <c r="G16" s="32">
        <v>293</v>
      </c>
      <c r="H16" s="27">
        <f t="shared" si="2"/>
        <v>93.910256410256409</v>
      </c>
      <c r="I16" s="26">
        <v>358</v>
      </c>
      <c r="J16" s="24">
        <v>338</v>
      </c>
      <c r="K16" s="28">
        <f t="shared" si="3"/>
        <v>94.413407821229043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2253</v>
      </c>
      <c r="E17" s="25">
        <f t="shared" si="0"/>
        <v>88.352941176470594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1553</v>
      </c>
      <c r="E18" s="25">
        <f>D18/C18*100</f>
        <v>97.0625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95351</v>
      </c>
      <c r="E20" s="53">
        <f t="shared" si="0"/>
        <v>64.493023192895365</v>
      </c>
      <c r="F20" s="68">
        <f>SUM(F4:F19)</f>
        <v>1383</v>
      </c>
      <c r="G20" s="54">
        <f>SUM(G4:G18)</f>
        <v>1065</v>
      </c>
      <c r="H20" s="55">
        <f>G20/F20*100</f>
        <v>77.006507592190886</v>
      </c>
      <c r="I20" s="68">
        <f>SUM(I4:I19)</f>
        <v>1742</v>
      </c>
      <c r="J20" s="54">
        <f>SUM(J4:J18)</f>
        <v>1386</v>
      </c>
      <c r="K20" s="55">
        <f>J20/I20*100</f>
        <v>79.563719862227316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D18" sqref="D18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5" t="s">
        <v>30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28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/>
      <c r="D4" s="15">
        <v>51</v>
      </c>
      <c r="E4" s="16" t="e">
        <f t="shared" ref="E4:E20" si="0">D4/C4*100</f>
        <v>#DIV/0!</v>
      </c>
      <c r="F4" s="17"/>
      <c r="G4" s="15"/>
      <c r="H4" s="66" t="e">
        <f>G4/F4*100</f>
        <v>#DIV/0!</v>
      </c>
      <c r="I4" s="17"/>
      <c r="J4" s="15"/>
      <c r="K4" s="19" t="e">
        <f t="shared" ref="K4:K9" si="1">J4/I4*100</f>
        <v>#DIV/0!</v>
      </c>
      <c r="L4" s="20"/>
    </row>
    <row r="5" spans="1:26" ht="27.95" customHeight="1" x14ac:dyDescent="0.2">
      <c r="A5" s="21">
        <v>2</v>
      </c>
      <c r="B5" s="22" t="s">
        <v>8</v>
      </c>
      <c r="C5" s="23"/>
      <c r="D5" s="24">
        <v>253</v>
      </c>
      <c r="E5" s="25" t="e">
        <f t="shared" si="0"/>
        <v>#DIV/0!</v>
      </c>
      <c r="F5" s="26"/>
      <c r="G5" s="24"/>
      <c r="H5" s="27" t="e">
        <f t="shared" ref="H5:H18" si="2">G5/F5*100</f>
        <v>#DIV/0!</v>
      </c>
      <c r="I5" s="26"/>
      <c r="J5" s="24"/>
      <c r="K5" s="28" t="e">
        <f t="shared" si="1"/>
        <v>#DIV/0!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/>
      <c r="D6" s="31"/>
      <c r="E6" s="25" t="e">
        <f t="shared" si="0"/>
        <v>#DIV/0!</v>
      </c>
      <c r="F6" s="26"/>
      <c r="G6" s="32"/>
      <c r="H6" s="27" t="e">
        <f t="shared" si="2"/>
        <v>#DIV/0!</v>
      </c>
      <c r="I6" s="26"/>
      <c r="J6" s="24"/>
      <c r="K6" s="28" t="e">
        <f t="shared" si="1"/>
        <v>#DIV/0!</v>
      </c>
    </row>
    <row r="7" spans="1:26" ht="27.95" customHeight="1" x14ac:dyDescent="0.2">
      <c r="A7" s="21">
        <v>4</v>
      </c>
      <c r="B7" s="30" t="s">
        <v>10</v>
      </c>
      <c r="C7" s="23"/>
      <c r="D7" s="24">
        <v>646</v>
      </c>
      <c r="E7" s="25" t="e">
        <f t="shared" si="0"/>
        <v>#DIV/0!</v>
      </c>
      <c r="F7" s="26"/>
      <c r="G7" s="33"/>
      <c r="H7" s="27" t="e">
        <f t="shared" si="2"/>
        <v>#DIV/0!</v>
      </c>
      <c r="I7" s="26"/>
      <c r="J7" s="24"/>
      <c r="K7" s="28" t="e">
        <f t="shared" si="1"/>
        <v>#DIV/0!</v>
      </c>
      <c r="L7" s="29"/>
    </row>
    <row r="8" spans="1:26" ht="27.95" customHeight="1" x14ac:dyDescent="0.2">
      <c r="A8" s="21">
        <v>5</v>
      </c>
      <c r="B8" s="22" t="s">
        <v>11</v>
      </c>
      <c r="C8" s="23"/>
      <c r="D8" s="24">
        <v>24</v>
      </c>
      <c r="E8" s="25" t="e">
        <f t="shared" si="0"/>
        <v>#DIV/0!</v>
      </c>
      <c r="F8" s="26"/>
      <c r="G8" s="24"/>
      <c r="H8" s="27" t="e">
        <f t="shared" si="2"/>
        <v>#DIV/0!</v>
      </c>
      <c r="I8" s="26"/>
      <c r="J8" s="24"/>
      <c r="K8" s="28" t="e">
        <f t="shared" si="1"/>
        <v>#DIV/0!</v>
      </c>
    </row>
    <row r="9" spans="1:26" ht="24.75" customHeight="1" x14ac:dyDescent="0.2">
      <c r="A9" s="21">
        <v>6</v>
      </c>
      <c r="B9" s="22" t="s">
        <v>12</v>
      </c>
      <c r="C9" s="23"/>
      <c r="D9" s="24">
        <v>594</v>
      </c>
      <c r="E9" s="25" t="e">
        <f t="shared" si="0"/>
        <v>#DIV/0!</v>
      </c>
      <c r="F9" s="26"/>
      <c r="G9" s="24"/>
      <c r="H9" s="27" t="e">
        <f t="shared" si="2"/>
        <v>#DIV/0!</v>
      </c>
      <c r="I9" s="26"/>
      <c r="J9" s="24"/>
      <c r="K9" s="28" t="e">
        <f t="shared" si="1"/>
        <v>#DIV/0!</v>
      </c>
    </row>
    <row r="10" spans="1:26" ht="24" customHeight="1" x14ac:dyDescent="0.2">
      <c r="A10" s="34">
        <v>7</v>
      </c>
      <c r="B10" s="22" t="s">
        <v>13</v>
      </c>
      <c r="C10" s="23"/>
      <c r="D10" s="24">
        <v>663</v>
      </c>
      <c r="E10" s="25" t="e">
        <f t="shared" si="0"/>
        <v>#DIV/0!</v>
      </c>
      <c r="F10" s="26"/>
      <c r="G10" s="24">
        <v>40</v>
      </c>
      <c r="H10" s="27" t="e">
        <f t="shared" si="2"/>
        <v>#DIV/0!</v>
      </c>
      <c r="I10" s="26"/>
      <c r="J10" s="24">
        <v>4</v>
      </c>
      <c r="K10" s="28" t="e">
        <f>J10/I10*100</f>
        <v>#DIV/0!</v>
      </c>
      <c r="L10" s="35"/>
    </row>
    <row r="11" spans="1:26" ht="24.75" customHeight="1" x14ac:dyDescent="0.2">
      <c r="A11" s="21">
        <v>8</v>
      </c>
      <c r="B11" s="22" t="s">
        <v>14</v>
      </c>
      <c r="C11" s="23"/>
      <c r="D11" s="24">
        <v>227</v>
      </c>
      <c r="E11" s="25" t="e">
        <f t="shared" si="0"/>
        <v>#DIV/0!</v>
      </c>
      <c r="F11" s="26"/>
      <c r="G11" s="24"/>
      <c r="H11" s="27" t="e">
        <f t="shared" si="2"/>
        <v>#DIV/0!</v>
      </c>
      <c r="I11" s="26"/>
      <c r="J11" s="24"/>
      <c r="K11" s="28" t="e">
        <f t="shared" ref="K11:K18" si="3">J11/I11*100</f>
        <v>#DIV/0!</v>
      </c>
      <c r="L11" s="36"/>
    </row>
    <row r="12" spans="1:26" ht="24" customHeight="1" x14ac:dyDescent="0.2">
      <c r="A12" s="34">
        <v>9</v>
      </c>
      <c r="B12" s="22" t="s">
        <v>15</v>
      </c>
      <c r="C12" s="23"/>
      <c r="D12" s="24">
        <v>177</v>
      </c>
      <c r="E12" s="25" t="e">
        <f t="shared" si="0"/>
        <v>#DIV/0!</v>
      </c>
      <c r="F12" s="26"/>
      <c r="G12" s="61"/>
      <c r="H12" s="27" t="e">
        <f t="shared" si="2"/>
        <v>#DIV/0!</v>
      </c>
      <c r="I12" s="26"/>
      <c r="J12" s="32"/>
      <c r="K12" s="28" t="e">
        <f t="shared" si="3"/>
        <v>#DIV/0!</v>
      </c>
      <c r="L12" s="62"/>
    </row>
    <row r="13" spans="1:26" ht="24" customHeight="1" x14ac:dyDescent="0.2">
      <c r="A13" s="21">
        <v>10</v>
      </c>
      <c r="B13" s="22" t="s">
        <v>16</v>
      </c>
      <c r="C13" s="23"/>
      <c r="D13" s="24">
        <v>66</v>
      </c>
      <c r="E13" s="25" t="e">
        <f t="shared" si="0"/>
        <v>#DIV/0!</v>
      </c>
      <c r="F13" s="26"/>
      <c r="G13" s="24"/>
      <c r="H13" s="27" t="e">
        <f t="shared" si="2"/>
        <v>#DIV/0!</v>
      </c>
      <c r="I13" s="26"/>
      <c r="J13" s="24"/>
      <c r="K13" s="38" t="e">
        <f t="shared" si="3"/>
        <v>#DIV/0!</v>
      </c>
      <c r="L13" s="29"/>
    </row>
    <row r="14" spans="1:26" ht="24" customHeight="1" x14ac:dyDescent="0.2">
      <c r="A14" s="21">
        <v>11</v>
      </c>
      <c r="B14" s="22" t="s">
        <v>17</v>
      </c>
      <c r="C14" s="23"/>
      <c r="D14" s="24">
        <v>500</v>
      </c>
      <c r="E14" s="25" t="e">
        <f t="shared" si="0"/>
        <v>#DIV/0!</v>
      </c>
      <c r="F14" s="26"/>
      <c r="G14" s="24"/>
      <c r="H14" s="27" t="e">
        <f t="shared" si="2"/>
        <v>#DIV/0!</v>
      </c>
      <c r="I14" s="26"/>
      <c r="J14" s="24"/>
      <c r="K14" s="28" t="e">
        <f t="shared" si="3"/>
        <v>#DIV/0!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/>
      <c r="D15" s="32">
        <v>569</v>
      </c>
      <c r="E15" s="25" t="e">
        <f t="shared" si="0"/>
        <v>#DIV/0!</v>
      </c>
      <c r="F15" s="26"/>
      <c r="G15" s="32"/>
      <c r="H15" s="27" t="e">
        <f t="shared" si="2"/>
        <v>#DIV/0!</v>
      </c>
      <c r="I15" s="26"/>
      <c r="J15" s="24">
        <v>40</v>
      </c>
      <c r="K15" s="28" t="e">
        <f t="shared" si="3"/>
        <v>#DIV/0!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/>
      <c r="D16" s="24">
        <v>3191</v>
      </c>
      <c r="E16" s="25" t="e">
        <f t="shared" si="0"/>
        <v>#DIV/0!</v>
      </c>
      <c r="F16" s="26"/>
      <c r="G16" s="32"/>
      <c r="H16" s="27" t="e">
        <f t="shared" si="2"/>
        <v>#DIV/0!</v>
      </c>
      <c r="I16" s="26"/>
      <c r="J16" s="24"/>
      <c r="K16" s="28" t="e">
        <f t="shared" si="3"/>
        <v>#DIV/0!</v>
      </c>
      <c r="L16" s="63"/>
    </row>
    <row r="17" spans="1:15" ht="27.95" customHeight="1" x14ac:dyDescent="0.2">
      <c r="A17" s="21">
        <v>14</v>
      </c>
      <c r="B17" s="22" t="s">
        <v>19</v>
      </c>
      <c r="C17" s="23"/>
      <c r="D17" s="24">
        <v>133</v>
      </c>
      <c r="E17" s="25" t="e">
        <f t="shared" si="0"/>
        <v>#DIV/0!</v>
      </c>
      <c r="F17" s="26"/>
      <c r="G17" s="24"/>
      <c r="H17" s="27" t="e">
        <f t="shared" si="2"/>
        <v>#DIV/0!</v>
      </c>
      <c r="I17" s="26"/>
      <c r="J17" s="24"/>
      <c r="K17" s="28" t="e">
        <f t="shared" si="3"/>
        <v>#DIV/0!</v>
      </c>
      <c r="L17" s="40"/>
    </row>
    <row r="18" spans="1:15" ht="24" customHeight="1" x14ac:dyDescent="0.2">
      <c r="A18" s="21">
        <v>15</v>
      </c>
      <c r="B18" s="22" t="s">
        <v>20</v>
      </c>
      <c r="C18" s="23"/>
      <c r="D18" s="24"/>
      <c r="E18" s="25" t="e">
        <f>D18/C18*100</f>
        <v>#DIV/0!</v>
      </c>
      <c r="F18" s="26"/>
      <c r="G18" s="24"/>
      <c r="H18" s="27" t="e">
        <f t="shared" si="2"/>
        <v>#DIV/0!</v>
      </c>
      <c r="I18" s="26"/>
      <c r="J18" s="24">
        <v>1</v>
      </c>
      <c r="K18" s="28" t="e">
        <f t="shared" si="3"/>
        <v>#DIV/0!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/>
      <c r="D19" s="44"/>
      <c r="E19" s="45" t="e">
        <f t="shared" si="0"/>
        <v>#DIV/0!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51">
        <f>SUM(C4:C19)</f>
        <v>0</v>
      </c>
      <c r="D20" s="52">
        <f>SUM(D4:D19)</f>
        <v>7094</v>
      </c>
      <c r="E20" s="53" t="e">
        <f t="shared" si="0"/>
        <v>#DIV/0!</v>
      </c>
      <c r="F20" s="54">
        <f>SUM(F4:F19)</f>
        <v>0</v>
      </c>
      <c r="G20" s="54">
        <f>SUM(G4:G18)</f>
        <v>40</v>
      </c>
      <c r="H20" s="55" t="e">
        <f>G20/F20*100</f>
        <v>#DIV/0!</v>
      </c>
      <c r="I20" s="56">
        <f>SUM(I4:I19)</f>
        <v>0</v>
      </c>
      <c r="J20" s="54">
        <f>SUM(J4:J18)</f>
        <v>45</v>
      </c>
      <c r="K20" s="55" t="e">
        <f>J20/I20*100</f>
        <v>#DIV/0!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140625" style="3" customWidth="1"/>
    <col min="13" max="16384" width="9.140625" style="3"/>
  </cols>
  <sheetData>
    <row r="1" spans="1:26" ht="39.75" customHeight="1" thickBot="1" x14ac:dyDescent="0.25">
      <c r="A1" s="1"/>
      <c r="B1" s="75" t="s">
        <v>58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1591</v>
      </c>
      <c r="E4" s="16">
        <f t="shared" ref="E4:E20" si="0">D4/C4*100</f>
        <v>55.707282913165265</v>
      </c>
      <c r="F4" s="17">
        <v>10</v>
      </c>
      <c r="G4" s="15">
        <v>6</v>
      </c>
      <c r="H4" s="66">
        <f>G4/F4*100</f>
        <v>60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7572</v>
      </c>
      <c r="E5" s="25">
        <f t="shared" si="0"/>
        <v>58.290993071593533</v>
      </c>
      <c r="F5" s="26">
        <v>91</v>
      </c>
      <c r="G5" s="24">
        <v>8</v>
      </c>
      <c r="H5" s="27">
        <f t="shared" ref="H5:H18" si="2">G5/F5*100</f>
        <v>8.791208791208792</v>
      </c>
      <c r="I5" s="26">
        <v>123</v>
      </c>
      <c r="J5" s="24">
        <v>54</v>
      </c>
      <c r="K5" s="28">
        <f t="shared" si="1"/>
        <v>43.902439024390247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4815</v>
      </c>
      <c r="E6" s="25">
        <f t="shared" si="0"/>
        <v>65.023632680621205</v>
      </c>
      <c r="F6" s="26">
        <v>83</v>
      </c>
      <c r="G6" s="32">
        <v>8</v>
      </c>
      <c r="H6" s="27">
        <f t="shared" si="2"/>
        <v>9.6385542168674707</v>
      </c>
      <c r="I6" s="26">
        <v>157</v>
      </c>
      <c r="J6" s="24">
        <v>62</v>
      </c>
      <c r="K6" s="28">
        <f t="shared" si="1"/>
        <v>39.490445859872615</v>
      </c>
      <c r="L6" s="70"/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5222</v>
      </c>
      <c r="E7" s="25">
        <f t="shared" si="0"/>
        <v>51.903389325116791</v>
      </c>
      <c r="F7" s="26"/>
      <c r="G7" s="33"/>
      <c r="H7" s="27"/>
      <c r="I7" s="26">
        <v>134</v>
      </c>
      <c r="J7" s="24">
        <v>131</v>
      </c>
      <c r="K7" s="28">
        <f t="shared" si="1"/>
        <v>97.761194029850756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1353</v>
      </c>
      <c r="E8" s="25">
        <f t="shared" si="0"/>
        <v>62.84254528564793</v>
      </c>
      <c r="F8" s="26"/>
      <c r="G8" s="24"/>
      <c r="H8" s="27"/>
      <c r="I8" s="26">
        <v>20</v>
      </c>
      <c r="J8" s="24">
        <v>14</v>
      </c>
      <c r="K8" s="28">
        <f t="shared" si="1"/>
        <v>70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4143</v>
      </c>
      <c r="E9" s="25">
        <f t="shared" si="0"/>
        <v>61.752869280071543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148</v>
      </c>
      <c r="K9" s="28">
        <f t="shared" si="1"/>
        <v>86.04651162790698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5082</v>
      </c>
      <c r="E10" s="25">
        <f t="shared" si="0"/>
        <v>71.577464788732385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132</v>
      </c>
      <c r="K10" s="28">
        <f>J10/I10*100</f>
        <v>92.307692307692307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3422</v>
      </c>
      <c r="E11" s="25">
        <f t="shared" si="0"/>
        <v>70.55670103092784</v>
      </c>
      <c r="F11" s="26">
        <v>270</v>
      </c>
      <c r="G11" s="24">
        <v>227</v>
      </c>
      <c r="H11" s="27">
        <f t="shared" si="2"/>
        <v>84.074074074074076</v>
      </c>
      <c r="I11" s="26">
        <v>127</v>
      </c>
      <c r="J11" s="24">
        <v>65</v>
      </c>
      <c r="K11" s="28">
        <f t="shared" ref="K11:K18" si="3">J11/I11*100</f>
        <v>51.181102362204726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2151</v>
      </c>
      <c r="E12" s="25">
        <f t="shared" si="0"/>
        <v>71.7</v>
      </c>
      <c r="F12" s="26"/>
      <c r="G12" s="61"/>
      <c r="H12" s="27"/>
      <c r="I12" s="26">
        <v>72</v>
      </c>
      <c r="J12" s="32">
        <v>64</v>
      </c>
      <c r="K12" s="28">
        <f t="shared" si="3"/>
        <v>88.888888888888886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3251</v>
      </c>
      <c r="E13" s="25">
        <f t="shared" si="0"/>
        <v>66.851737610528488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5593</v>
      </c>
      <c r="E14" s="25">
        <f t="shared" si="0"/>
        <v>62.123736532267024</v>
      </c>
      <c r="F14" s="26">
        <v>198</v>
      </c>
      <c r="G14" s="24">
        <v>171</v>
      </c>
      <c r="H14" s="27">
        <f t="shared" si="2"/>
        <v>86.36363636363636</v>
      </c>
      <c r="I14" s="26">
        <v>104</v>
      </c>
      <c r="J14" s="24">
        <v>96</v>
      </c>
      <c r="K14" s="28">
        <f t="shared" si="3"/>
        <v>92.307692307692307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10851</v>
      </c>
      <c r="E15" s="25">
        <f t="shared" si="0"/>
        <v>82.22946347377993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37126</v>
      </c>
      <c r="E16" s="25">
        <f t="shared" si="0"/>
        <v>64.010344827586209</v>
      </c>
      <c r="F16" s="26">
        <v>312</v>
      </c>
      <c r="G16" s="32">
        <v>293</v>
      </c>
      <c r="H16" s="27">
        <f t="shared" si="2"/>
        <v>93.910256410256409</v>
      </c>
      <c r="I16" s="26">
        <v>358</v>
      </c>
      <c r="J16" s="24">
        <v>338</v>
      </c>
      <c r="K16" s="28">
        <f t="shared" si="3"/>
        <v>94.413407821229043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2278</v>
      </c>
      <c r="E17" s="25">
        <f t="shared" si="0"/>
        <v>89.333333333333329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1553</v>
      </c>
      <c r="E18" s="25">
        <f>D18/C18*100</f>
        <v>97.0625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96003</v>
      </c>
      <c r="E20" s="53">
        <f t="shared" si="0"/>
        <v>64.934019628399625</v>
      </c>
      <c r="F20" s="68">
        <f>SUM(F4:F19)</f>
        <v>1383</v>
      </c>
      <c r="G20" s="54">
        <f>SUM(G4:G18)</f>
        <v>1070</v>
      </c>
      <c r="H20" s="55">
        <f>G20/F20*100</f>
        <v>77.368040491684738</v>
      </c>
      <c r="I20" s="68">
        <f>SUM(I4:I19)</f>
        <v>1742</v>
      </c>
      <c r="J20" s="54">
        <f>SUM(J4:J18)</f>
        <v>1403</v>
      </c>
      <c r="K20" s="55">
        <f>J20/I20*100</f>
        <v>80.53960964408725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140625" style="3" customWidth="1"/>
    <col min="13" max="16384" width="9.140625" style="3"/>
  </cols>
  <sheetData>
    <row r="1" spans="1:26" ht="39.75" customHeight="1" thickBot="1" x14ac:dyDescent="0.25">
      <c r="A1" s="1"/>
      <c r="B1" s="75" t="s">
        <v>59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1675</v>
      </c>
      <c r="E4" s="16">
        <f t="shared" ref="E4:E20" si="0">D4/C4*100</f>
        <v>58.648459383753504</v>
      </c>
      <c r="F4" s="17">
        <v>10</v>
      </c>
      <c r="G4" s="15">
        <v>6</v>
      </c>
      <c r="H4" s="66">
        <f>G4/F4*100</f>
        <v>60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7802</v>
      </c>
      <c r="E5" s="25">
        <f t="shared" si="0"/>
        <v>60.061585835257894</v>
      </c>
      <c r="F5" s="26">
        <v>91</v>
      </c>
      <c r="G5" s="24">
        <v>8</v>
      </c>
      <c r="H5" s="27">
        <f t="shared" ref="H5:H18" si="2">G5/F5*100</f>
        <v>8.791208791208792</v>
      </c>
      <c r="I5" s="26">
        <v>123</v>
      </c>
      <c r="J5" s="24">
        <v>54</v>
      </c>
      <c r="K5" s="28">
        <f t="shared" si="1"/>
        <v>43.902439024390247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4815</v>
      </c>
      <c r="E6" s="25">
        <f t="shared" si="0"/>
        <v>65.023632680621205</v>
      </c>
      <c r="F6" s="26">
        <v>83</v>
      </c>
      <c r="G6" s="32">
        <v>8</v>
      </c>
      <c r="H6" s="27">
        <f t="shared" si="2"/>
        <v>9.6385542168674707</v>
      </c>
      <c r="I6" s="26">
        <v>157</v>
      </c>
      <c r="J6" s="24">
        <v>62</v>
      </c>
      <c r="K6" s="28">
        <f t="shared" si="1"/>
        <v>39.490445859872615</v>
      </c>
      <c r="L6" s="70"/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5229</v>
      </c>
      <c r="E7" s="25">
        <f t="shared" si="0"/>
        <v>51.972964914024459</v>
      </c>
      <c r="F7" s="26"/>
      <c r="G7" s="33"/>
      <c r="H7" s="27"/>
      <c r="I7" s="26">
        <v>134</v>
      </c>
      <c r="J7" s="24">
        <v>131</v>
      </c>
      <c r="K7" s="28">
        <f t="shared" si="1"/>
        <v>97.761194029850756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1366</v>
      </c>
      <c r="E8" s="25">
        <f t="shared" si="0"/>
        <v>63.446353924756153</v>
      </c>
      <c r="F8" s="26"/>
      <c r="G8" s="24"/>
      <c r="H8" s="27"/>
      <c r="I8" s="26">
        <v>20</v>
      </c>
      <c r="J8" s="24">
        <v>14</v>
      </c>
      <c r="K8" s="28">
        <f t="shared" si="1"/>
        <v>70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4225</v>
      </c>
      <c r="E9" s="25">
        <f t="shared" si="0"/>
        <v>62.975108063794906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148</v>
      </c>
      <c r="K9" s="28">
        <f t="shared" si="1"/>
        <v>86.04651162790698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5154</v>
      </c>
      <c r="E10" s="25">
        <f t="shared" si="0"/>
        <v>72.591549295774655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132</v>
      </c>
      <c r="K10" s="28">
        <f>J10/I10*100</f>
        <v>92.307692307692307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3428</v>
      </c>
      <c r="E11" s="25">
        <f t="shared" si="0"/>
        <v>70.680412371134011</v>
      </c>
      <c r="F11" s="26">
        <v>270</v>
      </c>
      <c r="G11" s="24">
        <v>227</v>
      </c>
      <c r="H11" s="27">
        <f t="shared" si="2"/>
        <v>84.074074074074076</v>
      </c>
      <c r="I11" s="26">
        <v>127</v>
      </c>
      <c r="J11" s="24">
        <v>65</v>
      </c>
      <c r="K11" s="28">
        <f t="shared" ref="K11:K18" si="3">J11/I11*100</f>
        <v>51.181102362204726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2151</v>
      </c>
      <c r="E12" s="25">
        <f t="shared" si="0"/>
        <v>71.7</v>
      </c>
      <c r="F12" s="26"/>
      <c r="G12" s="61"/>
      <c r="H12" s="27"/>
      <c r="I12" s="26">
        <v>72</v>
      </c>
      <c r="J12" s="32">
        <v>64</v>
      </c>
      <c r="K12" s="28">
        <f t="shared" si="3"/>
        <v>88.888888888888886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3257</v>
      </c>
      <c r="E13" s="25">
        <f t="shared" si="0"/>
        <v>66.975118239769699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5605</v>
      </c>
      <c r="E14" s="25">
        <f t="shared" si="0"/>
        <v>62.257025435965787</v>
      </c>
      <c r="F14" s="26">
        <v>198</v>
      </c>
      <c r="G14" s="24">
        <v>171</v>
      </c>
      <c r="H14" s="27">
        <f t="shared" si="2"/>
        <v>86.36363636363636</v>
      </c>
      <c r="I14" s="26">
        <v>104</v>
      </c>
      <c r="J14" s="24">
        <v>96</v>
      </c>
      <c r="K14" s="28">
        <f t="shared" si="3"/>
        <v>92.307692307692307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10889</v>
      </c>
      <c r="E15" s="25">
        <f t="shared" si="0"/>
        <v>82.517429524098205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37355</v>
      </c>
      <c r="E16" s="25">
        <f t="shared" si="0"/>
        <v>64.405172413793096</v>
      </c>
      <c r="F16" s="26">
        <v>312</v>
      </c>
      <c r="G16" s="32">
        <v>293</v>
      </c>
      <c r="H16" s="27">
        <f t="shared" si="2"/>
        <v>93.910256410256409</v>
      </c>
      <c r="I16" s="26">
        <v>358</v>
      </c>
      <c r="J16" s="24">
        <v>338</v>
      </c>
      <c r="K16" s="28">
        <f t="shared" si="3"/>
        <v>94.413407821229043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2304</v>
      </c>
      <c r="E17" s="25">
        <f t="shared" si="0"/>
        <v>90.352941176470594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1554</v>
      </c>
      <c r="E18" s="25">
        <f>D18/C18*100</f>
        <v>97.125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96809</v>
      </c>
      <c r="E20" s="53">
        <f t="shared" si="0"/>
        <v>65.47917779867025</v>
      </c>
      <c r="F20" s="68">
        <f>SUM(F4:F19)</f>
        <v>1383</v>
      </c>
      <c r="G20" s="54">
        <f>SUM(G4:G18)</f>
        <v>1070</v>
      </c>
      <c r="H20" s="55">
        <f>G20/F20*100</f>
        <v>77.368040491684738</v>
      </c>
      <c r="I20" s="68">
        <f>SUM(I4:I19)</f>
        <v>1742</v>
      </c>
      <c r="J20" s="54">
        <f>SUM(J4:J18)</f>
        <v>1403</v>
      </c>
      <c r="K20" s="55">
        <f>J20/I20*100</f>
        <v>80.53960964408725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topLeftCell="A4" zoomScale="120" zoomScaleNormal="120" workbookViewId="0">
      <selection activeCell="B22" sqref="B22:K22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140625" style="3" customWidth="1"/>
    <col min="13" max="16384" width="9.140625" style="3"/>
  </cols>
  <sheetData>
    <row r="1" spans="1:26" ht="39.75" customHeight="1" thickBot="1" x14ac:dyDescent="0.25">
      <c r="A1" s="1"/>
      <c r="B1" s="75" t="s">
        <v>60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1744</v>
      </c>
      <c r="E4" s="16">
        <f t="shared" ref="E4:E20" si="0">D4/C4*100</f>
        <v>61.064425770308127</v>
      </c>
      <c r="F4" s="17">
        <v>10</v>
      </c>
      <c r="G4" s="15">
        <v>6</v>
      </c>
      <c r="H4" s="66">
        <f>G4/F4*100</f>
        <v>60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8274</v>
      </c>
      <c r="E5" s="25">
        <f t="shared" si="0"/>
        <v>63.695150115473439</v>
      </c>
      <c r="F5" s="26">
        <v>91</v>
      </c>
      <c r="G5" s="24">
        <v>8</v>
      </c>
      <c r="H5" s="27">
        <f t="shared" ref="H5:H18" si="2">G5/F5*100</f>
        <v>8.791208791208792</v>
      </c>
      <c r="I5" s="26">
        <v>123</v>
      </c>
      <c r="J5" s="24">
        <v>54</v>
      </c>
      <c r="K5" s="28">
        <f t="shared" si="1"/>
        <v>43.902439024390247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4815</v>
      </c>
      <c r="E6" s="25">
        <f t="shared" si="0"/>
        <v>65.023632680621205</v>
      </c>
      <c r="F6" s="26">
        <v>83</v>
      </c>
      <c r="G6" s="32">
        <v>8</v>
      </c>
      <c r="H6" s="27">
        <f t="shared" si="2"/>
        <v>9.6385542168674707</v>
      </c>
      <c r="I6" s="26">
        <v>157</v>
      </c>
      <c r="J6" s="24">
        <v>62</v>
      </c>
      <c r="K6" s="28">
        <f t="shared" si="1"/>
        <v>39.490445859872615</v>
      </c>
      <c r="L6" s="70"/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5229</v>
      </c>
      <c r="E7" s="25">
        <f t="shared" si="0"/>
        <v>51.972964914024459</v>
      </c>
      <c r="F7" s="26"/>
      <c r="G7" s="33"/>
      <c r="H7" s="27"/>
      <c r="I7" s="26">
        <v>134</v>
      </c>
      <c r="J7" s="24">
        <v>131</v>
      </c>
      <c r="K7" s="28">
        <f t="shared" si="1"/>
        <v>97.761194029850756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1393</v>
      </c>
      <c r="E8" s="25">
        <f t="shared" si="0"/>
        <v>64.700418021365536</v>
      </c>
      <c r="F8" s="26"/>
      <c r="G8" s="24"/>
      <c r="H8" s="27"/>
      <c r="I8" s="26">
        <v>20</v>
      </c>
      <c r="J8" s="24">
        <v>14</v>
      </c>
      <c r="K8" s="28">
        <f t="shared" si="1"/>
        <v>70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4397</v>
      </c>
      <c r="E9" s="25">
        <f t="shared" si="0"/>
        <v>65.538828439409741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148</v>
      </c>
      <c r="K9" s="28">
        <f t="shared" si="1"/>
        <v>86.04651162790698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5176</v>
      </c>
      <c r="E10" s="25">
        <f t="shared" si="0"/>
        <v>72.901408450704224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132</v>
      </c>
      <c r="K10" s="28">
        <f>J10/I10*100</f>
        <v>92.307692307692307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3443</v>
      </c>
      <c r="E11" s="25">
        <f t="shared" si="0"/>
        <v>70.989690721649495</v>
      </c>
      <c r="F11" s="26">
        <v>270</v>
      </c>
      <c r="G11" s="24">
        <v>227</v>
      </c>
      <c r="H11" s="27">
        <f t="shared" si="2"/>
        <v>84.074074074074076</v>
      </c>
      <c r="I11" s="26">
        <v>127</v>
      </c>
      <c r="J11" s="24">
        <v>65</v>
      </c>
      <c r="K11" s="28">
        <f t="shared" ref="K11:K18" si="3">J11/I11*100</f>
        <v>51.181102362204726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2151</v>
      </c>
      <c r="E12" s="25">
        <f t="shared" si="0"/>
        <v>71.7</v>
      </c>
      <c r="F12" s="26"/>
      <c r="G12" s="61"/>
      <c r="H12" s="27"/>
      <c r="I12" s="26">
        <v>72</v>
      </c>
      <c r="J12" s="32">
        <v>64</v>
      </c>
      <c r="K12" s="28">
        <f t="shared" si="3"/>
        <v>88.888888888888886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3262</v>
      </c>
      <c r="E13" s="25">
        <f t="shared" si="0"/>
        <v>67.077935430804018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5679</v>
      </c>
      <c r="E14" s="25">
        <f t="shared" si="0"/>
        <v>63.078973675441517</v>
      </c>
      <c r="F14" s="26">
        <v>198</v>
      </c>
      <c r="G14" s="24">
        <v>171</v>
      </c>
      <c r="H14" s="27">
        <f t="shared" si="2"/>
        <v>86.36363636363636</v>
      </c>
      <c r="I14" s="26">
        <v>104</v>
      </c>
      <c r="J14" s="24">
        <v>96</v>
      </c>
      <c r="K14" s="28">
        <f t="shared" si="3"/>
        <v>92.307692307692307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11052</v>
      </c>
      <c r="E15" s="25">
        <f t="shared" si="0"/>
        <v>83.752652318884515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37875</v>
      </c>
      <c r="E16" s="25">
        <f t="shared" si="0"/>
        <v>65.301724137931032</v>
      </c>
      <c r="F16" s="26">
        <v>312</v>
      </c>
      <c r="G16" s="32">
        <v>293</v>
      </c>
      <c r="H16" s="27">
        <f t="shared" si="2"/>
        <v>93.910256410256409</v>
      </c>
      <c r="I16" s="26">
        <v>358</v>
      </c>
      <c r="J16" s="24">
        <v>338</v>
      </c>
      <c r="K16" s="28">
        <f t="shared" si="3"/>
        <v>94.413407821229043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2345</v>
      </c>
      <c r="E17" s="25">
        <f t="shared" si="0"/>
        <v>91.960784313725483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1559</v>
      </c>
      <c r="E18" s="25">
        <f>D18/C18*100</f>
        <v>97.4375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98394</v>
      </c>
      <c r="E20" s="53">
        <f t="shared" si="0"/>
        <v>66.551232016882324</v>
      </c>
      <c r="F20" s="68">
        <f>SUM(F4:F19)</f>
        <v>1383</v>
      </c>
      <c r="G20" s="54">
        <f>SUM(G4:G18)</f>
        <v>1070</v>
      </c>
      <c r="H20" s="55">
        <f>G20/F20*100</f>
        <v>77.368040491684738</v>
      </c>
      <c r="I20" s="68">
        <f>SUM(I4:I19)</f>
        <v>1742</v>
      </c>
      <c r="J20" s="54">
        <f>SUM(J4:J18)</f>
        <v>1403</v>
      </c>
      <c r="K20" s="55">
        <f>J20/I20*100</f>
        <v>80.53960964408725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topLeftCell="A7" zoomScale="120" zoomScaleNormal="12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140625" style="3" customWidth="1"/>
    <col min="13" max="16384" width="9.140625" style="3"/>
  </cols>
  <sheetData>
    <row r="1" spans="1:26" ht="39.75" customHeight="1" thickBot="1" x14ac:dyDescent="0.25">
      <c r="A1" s="1"/>
      <c r="B1" s="75" t="s">
        <v>61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1773</v>
      </c>
      <c r="E4" s="16">
        <f t="shared" ref="E4:E20" si="0">D4/C4*100</f>
        <v>62.079831932773111</v>
      </c>
      <c r="F4" s="17">
        <v>10</v>
      </c>
      <c r="G4" s="15">
        <v>6</v>
      </c>
      <c r="H4" s="66">
        <f>G4/F4*100</f>
        <v>60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8628</v>
      </c>
      <c r="E5" s="25">
        <f t="shared" si="0"/>
        <v>66.420323325635096</v>
      </c>
      <c r="F5" s="26">
        <v>91</v>
      </c>
      <c r="G5" s="24">
        <v>8</v>
      </c>
      <c r="H5" s="27">
        <f t="shared" ref="H5:H18" si="2">G5/F5*100</f>
        <v>8.791208791208792</v>
      </c>
      <c r="I5" s="26">
        <v>123</v>
      </c>
      <c r="J5" s="24">
        <v>54</v>
      </c>
      <c r="K5" s="28">
        <f t="shared" si="1"/>
        <v>43.902439024390247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4815</v>
      </c>
      <c r="E6" s="25">
        <f t="shared" si="0"/>
        <v>65.023632680621205</v>
      </c>
      <c r="F6" s="26">
        <v>83</v>
      </c>
      <c r="G6" s="32">
        <v>8</v>
      </c>
      <c r="H6" s="27">
        <f t="shared" si="2"/>
        <v>9.6385542168674707</v>
      </c>
      <c r="I6" s="26">
        <v>157</v>
      </c>
      <c r="J6" s="24">
        <v>62</v>
      </c>
      <c r="K6" s="28">
        <f t="shared" si="1"/>
        <v>39.490445859872615</v>
      </c>
      <c r="L6" s="70"/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5229</v>
      </c>
      <c r="E7" s="25">
        <f t="shared" si="0"/>
        <v>51.972964914024459</v>
      </c>
      <c r="F7" s="26"/>
      <c r="G7" s="33"/>
      <c r="H7" s="27"/>
      <c r="I7" s="26">
        <v>134</v>
      </c>
      <c r="J7" s="24">
        <v>131</v>
      </c>
      <c r="K7" s="28">
        <f t="shared" si="1"/>
        <v>97.761194029850756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1393</v>
      </c>
      <c r="E8" s="25">
        <f t="shared" si="0"/>
        <v>64.700418021365536</v>
      </c>
      <c r="F8" s="26"/>
      <c r="G8" s="24"/>
      <c r="H8" s="27"/>
      <c r="I8" s="26">
        <v>20</v>
      </c>
      <c r="J8" s="24">
        <v>14</v>
      </c>
      <c r="K8" s="28">
        <f t="shared" si="1"/>
        <v>70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4544</v>
      </c>
      <c r="E9" s="25">
        <f t="shared" si="0"/>
        <v>67.729915039499176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148</v>
      </c>
      <c r="K9" s="28">
        <f t="shared" si="1"/>
        <v>86.04651162790698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5178</v>
      </c>
      <c r="E10" s="25">
        <f t="shared" si="0"/>
        <v>72.929577464788736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132</v>
      </c>
      <c r="K10" s="28">
        <f>J10/I10*100</f>
        <v>92.307692307692307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3448</v>
      </c>
      <c r="E11" s="25">
        <f t="shared" si="0"/>
        <v>71.092783505154642</v>
      </c>
      <c r="F11" s="26">
        <v>270</v>
      </c>
      <c r="G11" s="24">
        <v>227</v>
      </c>
      <c r="H11" s="27">
        <f t="shared" si="2"/>
        <v>84.074074074074076</v>
      </c>
      <c r="I11" s="26">
        <v>127</v>
      </c>
      <c r="J11" s="24">
        <v>65</v>
      </c>
      <c r="K11" s="28">
        <f t="shared" ref="K11:K18" si="3">J11/I11*100</f>
        <v>51.181102362204726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2151</v>
      </c>
      <c r="E12" s="25">
        <f t="shared" si="0"/>
        <v>71.7</v>
      </c>
      <c r="F12" s="26"/>
      <c r="G12" s="61"/>
      <c r="H12" s="27"/>
      <c r="I12" s="26">
        <v>72</v>
      </c>
      <c r="J12" s="32">
        <v>64</v>
      </c>
      <c r="K12" s="28">
        <f t="shared" si="3"/>
        <v>88.888888888888886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3280</v>
      </c>
      <c r="E13" s="25">
        <f t="shared" si="0"/>
        <v>67.448077318527652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5782</v>
      </c>
      <c r="E14" s="25">
        <f t="shared" si="0"/>
        <v>64.223036765522608</v>
      </c>
      <c r="F14" s="26">
        <v>198</v>
      </c>
      <c r="G14" s="24">
        <v>171</v>
      </c>
      <c r="H14" s="27">
        <f t="shared" si="2"/>
        <v>86.36363636363636</v>
      </c>
      <c r="I14" s="26">
        <v>104</v>
      </c>
      <c r="J14" s="24">
        <v>96</v>
      </c>
      <c r="K14" s="28">
        <f t="shared" si="3"/>
        <v>92.307692307692307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11114</v>
      </c>
      <c r="E15" s="25">
        <f t="shared" si="0"/>
        <v>84.222491664140648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38192</v>
      </c>
      <c r="E16" s="25">
        <f t="shared" si="0"/>
        <v>65.848275862068959</v>
      </c>
      <c r="F16" s="26">
        <v>312</v>
      </c>
      <c r="G16" s="32">
        <v>293</v>
      </c>
      <c r="H16" s="27">
        <f t="shared" si="2"/>
        <v>93.910256410256409</v>
      </c>
      <c r="I16" s="26">
        <v>358</v>
      </c>
      <c r="J16" s="24">
        <v>339</v>
      </c>
      <c r="K16" s="28">
        <f t="shared" si="3"/>
        <v>94.692737430167597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2366</v>
      </c>
      <c r="E17" s="25">
        <f t="shared" si="0"/>
        <v>92.784313725490193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1563</v>
      </c>
      <c r="E18" s="25">
        <f>D18/C18*100</f>
        <v>97.6875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99456</v>
      </c>
      <c r="E20" s="53">
        <f t="shared" si="0"/>
        <v>67.269542161829449</v>
      </c>
      <c r="F20" s="68">
        <f>SUM(F4:F19)</f>
        <v>1383</v>
      </c>
      <c r="G20" s="54">
        <f>SUM(G4:G18)</f>
        <v>1070</v>
      </c>
      <c r="H20" s="55">
        <f>G20/F20*100</f>
        <v>77.368040491684738</v>
      </c>
      <c r="I20" s="68">
        <f>SUM(I4:I19)</f>
        <v>1742</v>
      </c>
      <c r="J20" s="54">
        <f>SUM(J4:J18)</f>
        <v>1404</v>
      </c>
      <c r="K20" s="55">
        <f>J20/I20*100</f>
        <v>80.597014925373131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topLeftCell="A7" zoomScale="120" zoomScaleNormal="120" workbookViewId="0">
      <selection activeCell="B22" sqref="B22:K22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140625" style="3" customWidth="1"/>
    <col min="13" max="16384" width="9.140625" style="3"/>
  </cols>
  <sheetData>
    <row r="1" spans="1:26" ht="39.75" customHeight="1" thickBot="1" x14ac:dyDescent="0.25">
      <c r="A1" s="1"/>
      <c r="B1" s="75" t="s">
        <v>62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1812</v>
      </c>
      <c r="E4" s="16">
        <f t="shared" ref="E4:E20" si="0">D4/C4*100</f>
        <v>63.445378151260499</v>
      </c>
      <c r="F4" s="17">
        <v>10</v>
      </c>
      <c r="G4" s="15">
        <v>6</v>
      </c>
      <c r="H4" s="66">
        <f>G4/F4*100</f>
        <v>60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8943</v>
      </c>
      <c r="E5" s="25">
        <f t="shared" si="0"/>
        <v>68.845265588914543</v>
      </c>
      <c r="F5" s="26">
        <v>91</v>
      </c>
      <c r="G5" s="24">
        <v>8</v>
      </c>
      <c r="H5" s="27">
        <f t="shared" ref="H5:H18" si="2">G5/F5*100</f>
        <v>8.791208791208792</v>
      </c>
      <c r="I5" s="26">
        <v>123</v>
      </c>
      <c r="J5" s="24">
        <v>64</v>
      </c>
      <c r="K5" s="28">
        <f t="shared" si="1"/>
        <v>52.032520325203258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4893</v>
      </c>
      <c r="E6" s="25">
        <f t="shared" si="0"/>
        <v>66.076975016880496</v>
      </c>
      <c r="F6" s="26">
        <v>83</v>
      </c>
      <c r="G6" s="32">
        <v>8</v>
      </c>
      <c r="H6" s="27">
        <f t="shared" si="2"/>
        <v>9.6385542168674707</v>
      </c>
      <c r="I6" s="26">
        <v>157</v>
      </c>
      <c r="J6" s="24">
        <v>67</v>
      </c>
      <c r="K6" s="28">
        <f t="shared" si="1"/>
        <v>42.675159235668794</v>
      </c>
      <c r="L6" s="70"/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5471</v>
      </c>
      <c r="E7" s="25">
        <f t="shared" si="0"/>
        <v>54.378292416260813</v>
      </c>
      <c r="F7" s="26"/>
      <c r="G7" s="33"/>
      <c r="H7" s="27"/>
      <c r="I7" s="26">
        <v>134</v>
      </c>
      <c r="J7" s="24">
        <v>131</v>
      </c>
      <c r="K7" s="28">
        <f t="shared" si="1"/>
        <v>97.761194029850756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1448</v>
      </c>
      <c r="E8" s="25">
        <f t="shared" si="0"/>
        <v>67.254993032977239</v>
      </c>
      <c r="F8" s="26"/>
      <c r="G8" s="24"/>
      <c r="H8" s="27"/>
      <c r="I8" s="26">
        <v>20</v>
      </c>
      <c r="J8" s="24">
        <v>15</v>
      </c>
      <c r="K8" s="28">
        <f t="shared" si="1"/>
        <v>75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4641</v>
      </c>
      <c r="E9" s="25">
        <f t="shared" si="0"/>
        <v>69.175734088537794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160</v>
      </c>
      <c r="K9" s="28">
        <f t="shared" si="1"/>
        <v>93.023255813953483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5181</v>
      </c>
      <c r="E10" s="25">
        <f t="shared" si="0"/>
        <v>72.971830985915503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132</v>
      </c>
      <c r="K10" s="28">
        <f>J10/I10*100</f>
        <v>92.307692307692307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3481</v>
      </c>
      <c r="E11" s="25">
        <f t="shared" si="0"/>
        <v>71.773195876288668</v>
      </c>
      <c r="F11" s="26">
        <v>270</v>
      </c>
      <c r="G11" s="24">
        <v>227</v>
      </c>
      <c r="H11" s="27">
        <f t="shared" si="2"/>
        <v>84.074074074074076</v>
      </c>
      <c r="I11" s="26">
        <v>127</v>
      </c>
      <c r="J11" s="24">
        <v>65</v>
      </c>
      <c r="K11" s="28">
        <f t="shared" ref="K11:K18" si="3">J11/I11*100</f>
        <v>51.181102362204726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2151</v>
      </c>
      <c r="E12" s="25">
        <f t="shared" si="0"/>
        <v>71.7</v>
      </c>
      <c r="F12" s="26"/>
      <c r="G12" s="61"/>
      <c r="H12" s="27"/>
      <c r="I12" s="26">
        <v>72</v>
      </c>
      <c r="J12" s="32">
        <v>64</v>
      </c>
      <c r="K12" s="28">
        <f t="shared" si="3"/>
        <v>88.888888888888886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3284</v>
      </c>
      <c r="E13" s="25">
        <f t="shared" si="0"/>
        <v>67.530331071355135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5910</v>
      </c>
      <c r="E14" s="25">
        <f t="shared" si="0"/>
        <v>65.644785071642787</v>
      </c>
      <c r="F14" s="26">
        <v>198</v>
      </c>
      <c r="G14" s="24">
        <v>171</v>
      </c>
      <c r="H14" s="27">
        <f t="shared" si="2"/>
        <v>86.36363636363636</v>
      </c>
      <c r="I14" s="26">
        <v>104</v>
      </c>
      <c r="J14" s="24">
        <v>96</v>
      </c>
      <c r="K14" s="28">
        <f t="shared" si="3"/>
        <v>92.307692307692307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11308</v>
      </c>
      <c r="E15" s="25">
        <f t="shared" si="0"/>
        <v>85.69263413155501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38709</v>
      </c>
      <c r="E16" s="25">
        <f t="shared" si="0"/>
        <v>66.739655172413791</v>
      </c>
      <c r="F16" s="26">
        <v>312</v>
      </c>
      <c r="G16" s="32">
        <v>293</v>
      </c>
      <c r="H16" s="27">
        <f t="shared" si="2"/>
        <v>93.910256410256409</v>
      </c>
      <c r="I16" s="26">
        <v>358</v>
      </c>
      <c r="J16" s="24">
        <v>340</v>
      </c>
      <c r="K16" s="28">
        <f t="shared" si="3"/>
        <v>94.97206703910615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2366</v>
      </c>
      <c r="E17" s="25">
        <f t="shared" si="0"/>
        <v>92.784313725490193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1563</v>
      </c>
      <c r="E18" s="25">
        <f>D18/C18*100</f>
        <v>97.6875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101161</v>
      </c>
      <c r="E20" s="53">
        <f t="shared" si="0"/>
        <v>68.422761368171152</v>
      </c>
      <c r="F20" s="68">
        <f>SUM(F4:F19)</f>
        <v>1383</v>
      </c>
      <c r="G20" s="54">
        <f>SUM(G4:G18)</f>
        <v>1070</v>
      </c>
      <c r="H20" s="55">
        <f>G20/F20*100</f>
        <v>77.368040491684738</v>
      </c>
      <c r="I20" s="68">
        <f>SUM(I4:I19)</f>
        <v>1742</v>
      </c>
      <c r="J20" s="54">
        <f>SUM(J4:J18)</f>
        <v>1433</v>
      </c>
      <c r="K20" s="55">
        <f>J20/I20*100</f>
        <v>82.261768082663593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topLeftCell="A10" zoomScale="120" zoomScaleNormal="120" workbookViewId="0">
      <selection activeCell="B22" sqref="B22:K22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140625" style="3" customWidth="1"/>
    <col min="13" max="16384" width="9.140625" style="3"/>
  </cols>
  <sheetData>
    <row r="1" spans="1:26" ht="39.75" customHeight="1" thickBot="1" x14ac:dyDescent="0.25">
      <c r="A1" s="1"/>
      <c r="B1" s="75" t="s">
        <v>63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1876</v>
      </c>
      <c r="E4" s="16">
        <f t="shared" ref="E4:E20" si="0">D4/C4*100</f>
        <v>65.686274509803923</v>
      </c>
      <c r="F4" s="17">
        <v>10</v>
      </c>
      <c r="G4" s="15">
        <v>6</v>
      </c>
      <c r="H4" s="66">
        <f>G4/F4*100</f>
        <v>60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9034</v>
      </c>
      <c r="E5" s="25">
        <f t="shared" si="0"/>
        <v>69.54580446497306</v>
      </c>
      <c r="F5" s="26">
        <v>91</v>
      </c>
      <c r="G5" s="24">
        <v>8</v>
      </c>
      <c r="H5" s="27">
        <f t="shared" ref="H5:H18" si="2">G5/F5*100</f>
        <v>8.791208791208792</v>
      </c>
      <c r="I5" s="26">
        <v>123</v>
      </c>
      <c r="J5" s="24">
        <v>64</v>
      </c>
      <c r="K5" s="28">
        <f t="shared" si="1"/>
        <v>52.032520325203258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5053</v>
      </c>
      <c r="E6" s="25">
        <f t="shared" si="0"/>
        <v>68.237677245104649</v>
      </c>
      <c r="F6" s="26">
        <v>83</v>
      </c>
      <c r="G6" s="32">
        <v>37</v>
      </c>
      <c r="H6" s="27">
        <f t="shared" si="2"/>
        <v>44.578313253012048</v>
      </c>
      <c r="I6" s="26">
        <v>157</v>
      </c>
      <c r="J6" s="24">
        <v>67</v>
      </c>
      <c r="K6" s="28">
        <f t="shared" si="1"/>
        <v>42.675159235668794</v>
      </c>
      <c r="L6" s="70"/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5844</v>
      </c>
      <c r="E7" s="25">
        <f t="shared" si="0"/>
        <v>58.085677368054867</v>
      </c>
      <c r="F7" s="26"/>
      <c r="G7" s="33"/>
      <c r="H7" s="27"/>
      <c r="I7" s="26">
        <v>134</v>
      </c>
      <c r="J7" s="24">
        <v>131</v>
      </c>
      <c r="K7" s="28">
        <f t="shared" si="1"/>
        <v>97.761194029850756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1477</v>
      </c>
      <c r="E8" s="25">
        <f t="shared" si="0"/>
        <v>68.601950766372497</v>
      </c>
      <c r="F8" s="26"/>
      <c r="G8" s="24"/>
      <c r="H8" s="27"/>
      <c r="I8" s="26">
        <v>20</v>
      </c>
      <c r="J8" s="24">
        <v>15</v>
      </c>
      <c r="K8" s="28">
        <f t="shared" si="1"/>
        <v>75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4701</v>
      </c>
      <c r="E9" s="25">
        <f t="shared" si="0"/>
        <v>70.070055149798776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160</v>
      </c>
      <c r="K9" s="28">
        <f t="shared" si="1"/>
        <v>93.023255813953483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5196</v>
      </c>
      <c r="E10" s="25">
        <f t="shared" si="0"/>
        <v>73.183098591549296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132</v>
      </c>
      <c r="K10" s="28">
        <f>J10/I10*100</f>
        <v>92.307692307692307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3486</v>
      </c>
      <c r="E11" s="25">
        <f t="shared" si="0"/>
        <v>71.876288659793815</v>
      </c>
      <c r="F11" s="26">
        <v>270</v>
      </c>
      <c r="G11" s="24">
        <v>227</v>
      </c>
      <c r="H11" s="27">
        <f t="shared" si="2"/>
        <v>84.074074074074076</v>
      </c>
      <c r="I11" s="26">
        <v>127</v>
      </c>
      <c r="J11" s="24">
        <v>68</v>
      </c>
      <c r="K11" s="28">
        <f t="shared" ref="K11:K18" si="3">J11/I11*100</f>
        <v>53.543307086614178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2151</v>
      </c>
      <c r="E12" s="25">
        <f t="shared" si="0"/>
        <v>71.7</v>
      </c>
      <c r="F12" s="26"/>
      <c r="G12" s="61"/>
      <c r="H12" s="27"/>
      <c r="I12" s="26">
        <v>72</v>
      </c>
      <c r="J12" s="32">
        <v>64</v>
      </c>
      <c r="K12" s="28">
        <f t="shared" si="3"/>
        <v>88.888888888888886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3324</v>
      </c>
      <c r="E13" s="25">
        <f t="shared" si="0"/>
        <v>68.352868599629858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6095</v>
      </c>
      <c r="E14" s="25">
        <f t="shared" si="0"/>
        <v>67.69965567033212</v>
      </c>
      <c r="F14" s="26">
        <v>198</v>
      </c>
      <c r="G14" s="24">
        <v>171</v>
      </c>
      <c r="H14" s="27">
        <f t="shared" si="2"/>
        <v>86.36363636363636</v>
      </c>
      <c r="I14" s="26">
        <v>104</v>
      </c>
      <c r="J14" s="24">
        <v>97</v>
      </c>
      <c r="K14" s="28">
        <f t="shared" si="3"/>
        <v>93.269230769230774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11312</v>
      </c>
      <c r="E15" s="25">
        <f t="shared" si="0"/>
        <v>85.722946347377999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39425</v>
      </c>
      <c r="E16" s="25">
        <f t="shared" si="0"/>
        <v>67.974137931034477</v>
      </c>
      <c r="F16" s="26">
        <v>312</v>
      </c>
      <c r="G16" s="32">
        <v>293</v>
      </c>
      <c r="H16" s="27">
        <f t="shared" si="2"/>
        <v>93.910256410256409</v>
      </c>
      <c r="I16" s="26">
        <v>358</v>
      </c>
      <c r="J16" s="24">
        <v>341</v>
      </c>
      <c r="K16" s="28">
        <f t="shared" si="3"/>
        <v>95.25139664804469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2366</v>
      </c>
      <c r="E17" s="25">
        <f t="shared" si="0"/>
        <v>92.784313725490193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1563</v>
      </c>
      <c r="E18" s="25">
        <f>D18/C18*100</f>
        <v>97.6875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102903</v>
      </c>
      <c r="E20" s="53">
        <f t="shared" si="0"/>
        <v>69.601006445852803</v>
      </c>
      <c r="F20" s="68">
        <f>SUM(F4:F19)</f>
        <v>1383</v>
      </c>
      <c r="G20" s="54">
        <f>SUM(G4:G18)</f>
        <v>1099</v>
      </c>
      <c r="H20" s="55">
        <f>G20/F20*100</f>
        <v>79.464931308749101</v>
      </c>
      <c r="I20" s="68">
        <f>SUM(I4:I19)</f>
        <v>1742</v>
      </c>
      <c r="J20" s="54">
        <f>SUM(J4:J18)</f>
        <v>1438</v>
      </c>
      <c r="K20" s="55">
        <f>J20/I20*100</f>
        <v>82.548794489092998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B22" sqref="B22:K22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140625" style="3" customWidth="1"/>
    <col min="13" max="16384" width="9.140625" style="3"/>
  </cols>
  <sheetData>
    <row r="1" spans="1:26" ht="39.75" customHeight="1" thickBot="1" x14ac:dyDescent="0.25">
      <c r="A1" s="1"/>
      <c r="B1" s="75" t="s">
        <v>64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1905</v>
      </c>
      <c r="E4" s="16">
        <f t="shared" ref="E4:E20" si="0">D4/C4*100</f>
        <v>66.701680672268907</v>
      </c>
      <c r="F4" s="17">
        <v>10</v>
      </c>
      <c r="G4" s="15">
        <v>6</v>
      </c>
      <c r="H4" s="66">
        <f>G4/F4*100</f>
        <v>60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9034</v>
      </c>
      <c r="E5" s="25">
        <f t="shared" si="0"/>
        <v>69.54580446497306</v>
      </c>
      <c r="F5" s="26">
        <v>91</v>
      </c>
      <c r="G5" s="24">
        <v>8</v>
      </c>
      <c r="H5" s="27">
        <f t="shared" ref="H5:H18" si="2">G5/F5*100</f>
        <v>8.791208791208792</v>
      </c>
      <c r="I5" s="26">
        <v>123</v>
      </c>
      <c r="J5" s="24">
        <v>64</v>
      </c>
      <c r="K5" s="28">
        <f t="shared" si="1"/>
        <v>52.032520325203258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5378</v>
      </c>
      <c r="E6" s="25">
        <f t="shared" si="0"/>
        <v>72.626603646185004</v>
      </c>
      <c r="F6" s="26">
        <v>83</v>
      </c>
      <c r="G6" s="32">
        <v>59</v>
      </c>
      <c r="H6" s="27">
        <f t="shared" si="2"/>
        <v>71.084337349397586</v>
      </c>
      <c r="I6" s="26">
        <v>157</v>
      </c>
      <c r="J6" s="24">
        <v>86</v>
      </c>
      <c r="K6" s="28">
        <f t="shared" si="1"/>
        <v>54.777070063694268</v>
      </c>
      <c r="L6" s="70"/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5999</v>
      </c>
      <c r="E7" s="25">
        <f t="shared" si="0"/>
        <v>59.62627969386741</v>
      </c>
      <c r="F7" s="26"/>
      <c r="G7" s="33"/>
      <c r="H7" s="27"/>
      <c r="I7" s="26">
        <v>134</v>
      </c>
      <c r="J7" s="24">
        <v>131</v>
      </c>
      <c r="K7" s="28">
        <f t="shared" si="1"/>
        <v>97.761194029850756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1501</v>
      </c>
      <c r="E8" s="25">
        <f t="shared" si="0"/>
        <v>69.716674407803069</v>
      </c>
      <c r="F8" s="26"/>
      <c r="G8" s="24"/>
      <c r="H8" s="27"/>
      <c r="I8" s="26">
        <v>20</v>
      </c>
      <c r="J8" s="24">
        <v>15</v>
      </c>
      <c r="K8" s="28">
        <f t="shared" si="1"/>
        <v>75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4762</v>
      </c>
      <c r="E9" s="25">
        <f t="shared" si="0"/>
        <v>70.979281562080786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160</v>
      </c>
      <c r="K9" s="28">
        <f t="shared" si="1"/>
        <v>93.023255813953483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5247</v>
      </c>
      <c r="E10" s="25">
        <f t="shared" si="0"/>
        <v>73.901408450704224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132</v>
      </c>
      <c r="K10" s="28">
        <f>J10/I10*100</f>
        <v>92.307692307692307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3515</v>
      </c>
      <c r="E11" s="25">
        <f t="shared" si="0"/>
        <v>72.474226804123703</v>
      </c>
      <c r="F11" s="26">
        <v>270</v>
      </c>
      <c r="G11" s="24">
        <v>227</v>
      </c>
      <c r="H11" s="27">
        <f t="shared" si="2"/>
        <v>84.074074074074076</v>
      </c>
      <c r="I11" s="26">
        <v>127</v>
      </c>
      <c r="J11" s="24">
        <v>73</v>
      </c>
      <c r="K11" s="28">
        <f t="shared" ref="K11:K18" si="3">J11/I11*100</f>
        <v>57.480314960629919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2151</v>
      </c>
      <c r="E12" s="25">
        <f t="shared" si="0"/>
        <v>71.7</v>
      </c>
      <c r="F12" s="26"/>
      <c r="G12" s="61"/>
      <c r="H12" s="27"/>
      <c r="I12" s="26">
        <v>72</v>
      </c>
      <c r="J12" s="32">
        <v>64</v>
      </c>
      <c r="K12" s="28">
        <f t="shared" si="3"/>
        <v>88.888888888888886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3378</v>
      </c>
      <c r="E13" s="25">
        <f t="shared" si="0"/>
        <v>69.463294262800744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6307</v>
      </c>
      <c r="E14" s="25">
        <f t="shared" si="0"/>
        <v>70.054426302343671</v>
      </c>
      <c r="F14" s="26">
        <v>198</v>
      </c>
      <c r="G14" s="24">
        <v>171</v>
      </c>
      <c r="H14" s="27">
        <f t="shared" si="2"/>
        <v>86.36363636363636</v>
      </c>
      <c r="I14" s="26">
        <v>104</v>
      </c>
      <c r="J14" s="24">
        <v>97</v>
      </c>
      <c r="K14" s="28">
        <f t="shared" si="3"/>
        <v>93.269230769230774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11312</v>
      </c>
      <c r="E15" s="25">
        <f t="shared" si="0"/>
        <v>85.722946347377999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40054</v>
      </c>
      <c r="E16" s="25">
        <f t="shared" si="0"/>
        <v>69.058620689655172</v>
      </c>
      <c r="F16" s="26">
        <v>312</v>
      </c>
      <c r="G16" s="32">
        <v>293</v>
      </c>
      <c r="H16" s="27">
        <f t="shared" si="2"/>
        <v>93.910256410256409</v>
      </c>
      <c r="I16" s="26">
        <v>358</v>
      </c>
      <c r="J16" s="24">
        <v>345</v>
      </c>
      <c r="K16" s="28">
        <f t="shared" si="3"/>
        <v>96.36871508379889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2366</v>
      </c>
      <c r="E17" s="25">
        <f t="shared" si="0"/>
        <v>92.784313725490193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1565</v>
      </c>
      <c r="E18" s="25">
        <f>D18/C18*100</f>
        <v>97.8125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>
        <v>8</v>
      </c>
      <c r="E19" s="45">
        <f t="shared" si="0"/>
        <v>0.52945069490403707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104482</v>
      </c>
      <c r="E20" s="53">
        <f t="shared" si="0"/>
        <v>70.669002414658394</v>
      </c>
      <c r="F20" s="68">
        <f>SUM(F4:F19)</f>
        <v>1383</v>
      </c>
      <c r="G20" s="54">
        <f>SUM(G4:G18)</f>
        <v>1121</v>
      </c>
      <c r="H20" s="55">
        <f>G20/F20*100</f>
        <v>81.055676066522054</v>
      </c>
      <c r="I20" s="68">
        <f>SUM(I4:I19)</f>
        <v>1742</v>
      </c>
      <c r="J20" s="54">
        <f>SUM(J4:J18)</f>
        <v>1466</v>
      </c>
      <c r="K20" s="55">
        <f>J20/I20*100</f>
        <v>84.15614236509758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Normal="10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140625" style="3" customWidth="1"/>
    <col min="13" max="16384" width="9.140625" style="3"/>
  </cols>
  <sheetData>
    <row r="1" spans="1:26" ht="39.75" customHeight="1" thickBot="1" x14ac:dyDescent="0.25">
      <c r="A1" s="1"/>
      <c r="B1" s="75" t="s">
        <v>65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1991</v>
      </c>
      <c r="E4" s="16">
        <f t="shared" ref="E4:E20" si="0">D4/C4*100</f>
        <v>69.712885154061624</v>
      </c>
      <c r="F4" s="17">
        <v>10</v>
      </c>
      <c r="G4" s="15">
        <v>6</v>
      </c>
      <c r="H4" s="66">
        <f>G4/F4*100</f>
        <v>60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9099</v>
      </c>
      <c r="E5" s="25">
        <f t="shared" si="0"/>
        <v>70.046189376443408</v>
      </c>
      <c r="F5" s="26">
        <v>91</v>
      </c>
      <c r="G5" s="24">
        <v>8</v>
      </c>
      <c r="H5" s="27">
        <f t="shared" ref="H5:H18" si="2">G5/F5*100</f>
        <v>8.791208791208792</v>
      </c>
      <c r="I5" s="26">
        <v>123</v>
      </c>
      <c r="J5" s="24">
        <v>69</v>
      </c>
      <c r="K5" s="28">
        <f t="shared" si="1"/>
        <v>56.09756097560976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5505</v>
      </c>
      <c r="E6" s="25">
        <f t="shared" si="0"/>
        <v>74.341661039837945</v>
      </c>
      <c r="F6" s="26">
        <v>83</v>
      </c>
      <c r="G6" s="32">
        <v>59</v>
      </c>
      <c r="H6" s="27">
        <f t="shared" si="2"/>
        <v>71.084337349397586</v>
      </c>
      <c r="I6" s="26">
        <v>157</v>
      </c>
      <c r="J6" s="24">
        <v>86</v>
      </c>
      <c r="K6" s="28">
        <f t="shared" si="1"/>
        <v>54.777070063694268</v>
      </c>
      <c r="L6" s="70"/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6463</v>
      </c>
      <c r="E7" s="25">
        <f t="shared" si="0"/>
        <v>64.238147301461083</v>
      </c>
      <c r="F7" s="26"/>
      <c r="G7" s="33"/>
      <c r="H7" s="27"/>
      <c r="I7" s="26">
        <v>134</v>
      </c>
      <c r="J7" s="24">
        <v>131</v>
      </c>
      <c r="K7" s="28">
        <f t="shared" si="1"/>
        <v>97.761194029850756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1528</v>
      </c>
      <c r="E8" s="25">
        <f t="shared" si="0"/>
        <v>70.970738504412452</v>
      </c>
      <c r="F8" s="26"/>
      <c r="G8" s="24"/>
      <c r="H8" s="27"/>
      <c r="I8" s="26">
        <v>20</v>
      </c>
      <c r="J8" s="24">
        <v>15</v>
      </c>
      <c r="K8" s="28">
        <f t="shared" si="1"/>
        <v>75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4763</v>
      </c>
      <c r="E9" s="25">
        <f t="shared" si="0"/>
        <v>70.994186913101814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160</v>
      </c>
      <c r="K9" s="28">
        <f t="shared" si="1"/>
        <v>93.023255813953483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5309</v>
      </c>
      <c r="E10" s="25">
        <f t="shared" si="0"/>
        <v>74.774647887323937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132</v>
      </c>
      <c r="K10" s="28">
        <f>J10/I10*100</f>
        <v>92.307692307692307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3523</v>
      </c>
      <c r="E11" s="25">
        <f t="shared" si="0"/>
        <v>72.639175257731964</v>
      </c>
      <c r="F11" s="26">
        <v>270</v>
      </c>
      <c r="G11" s="24">
        <v>228</v>
      </c>
      <c r="H11" s="27">
        <f t="shared" si="2"/>
        <v>84.444444444444443</v>
      </c>
      <c r="I11" s="26">
        <v>127</v>
      </c>
      <c r="J11" s="24">
        <v>78</v>
      </c>
      <c r="K11" s="28">
        <f t="shared" ref="K11:K18" si="3">J11/I11*100</f>
        <v>61.417322834645674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2154</v>
      </c>
      <c r="E12" s="25">
        <f t="shared" si="0"/>
        <v>71.8</v>
      </c>
      <c r="F12" s="26"/>
      <c r="G12" s="61"/>
      <c r="H12" s="27"/>
      <c r="I12" s="26">
        <v>72</v>
      </c>
      <c r="J12" s="32">
        <v>68</v>
      </c>
      <c r="K12" s="28">
        <f t="shared" si="3"/>
        <v>94.444444444444443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3415</v>
      </c>
      <c r="E13" s="25">
        <f t="shared" si="0"/>
        <v>70.224141476454861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6499</v>
      </c>
      <c r="E14" s="25">
        <f t="shared" si="0"/>
        <v>72.18704876152394</v>
      </c>
      <c r="F14" s="26">
        <v>198</v>
      </c>
      <c r="G14" s="24">
        <v>171</v>
      </c>
      <c r="H14" s="27">
        <f t="shared" si="2"/>
        <v>86.36363636363636</v>
      </c>
      <c r="I14" s="26">
        <v>104</v>
      </c>
      <c r="J14" s="24">
        <v>97</v>
      </c>
      <c r="K14" s="28">
        <f t="shared" si="3"/>
        <v>93.269230769230774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11312</v>
      </c>
      <c r="E15" s="25">
        <f t="shared" si="0"/>
        <v>85.722946347377999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40684</v>
      </c>
      <c r="E16" s="25">
        <f t="shared" si="0"/>
        <v>70.144827586206887</v>
      </c>
      <c r="F16" s="26">
        <v>312</v>
      </c>
      <c r="G16" s="32">
        <v>293</v>
      </c>
      <c r="H16" s="27">
        <f t="shared" si="2"/>
        <v>93.910256410256409</v>
      </c>
      <c r="I16" s="26">
        <v>358</v>
      </c>
      <c r="J16" s="24">
        <v>351</v>
      </c>
      <c r="K16" s="28">
        <f t="shared" si="3"/>
        <v>98.044692737430168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2395</v>
      </c>
      <c r="E17" s="25">
        <f t="shared" si="0"/>
        <v>93.921568627450981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1565</v>
      </c>
      <c r="E18" s="25">
        <f>D18/C18*100</f>
        <v>97.8125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>
        <v>85</v>
      </c>
      <c r="E19" s="45">
        <f t="shared" si="0"/>
        <v>5.6254136333553939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106290</v>
      </c>
      <c r="E20" s="53">
        <f t="shared" si="0"/>
        <v>71.891888235811336</v>
      </c>
      <c r="F20" s="68">
        <f>SUM(F4:F19)</f>
        <v>1383</v>
      </c>
      <c r="G20" s="54">
        <f>SUM(G4:G18)</f>
        <v>1122</v>
      </c>
      <c r="H20" s="55">
        <f>G20/F20*100</f>
        <v>81.127982646420833</v>
      </c>
      <c r="I20" s="68">
        <f>SUM(I4:I19)</f>
        <v>1742</v>
      </c>
      <c r="J20" s="54">
        <f>SUM(J4:J18)</f>
        <v>1486</v>
      </c>
      <c r="K20" s="55">
        <f>J20/I20*100</f>
        <v>85.304247990815156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Normal="10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140625" style="3" customWidth="1"/>
    <col min="13" max="16384" width="9.140625" style="3"/>
  </cols>
  <sheetData>
    <row r="1" spans="1:26" ht="39.75" customHeight="1" thickBot="1" x14ac:dyDescent="0.25">
      <c r="A1" s="1"/>
      <c r="B1" s="75" t="s">
        <v>66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2044</v>
      </c>
      <c r="E4" s="16">
        <f t="shared" ref="E4:E20" si="0">D4/C4*100</f>
        <v>71.568627450980387</v>
      </c>
      <c r="F4" s="17">
        <v>10</v>
      </c>
      <c r="G4" s="15">
        <v>6</v>
      </c>
      <c r="H4" s="66">
        <f>G4/F4*100</f>
        <v>60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9176</v>
      </c>
      <c r="E5" s="25">
        <f t="shared" si="0"/>
        <v>70.638953040800615</v>
      </c>
      <c r="F5" s="26">
        <v>91</v>
      </c>
      <c r="G5" s="24">
        <v>31</v>
      </c>
      <c r="H5" s="27">
        <f t="shared" ref="H5:H18" si="2">G5/F5*100</f>
        <v>34.065934065934066</v>
      </c>
      <c r="I5" s="26">
        <v>123</v>
      </c>
      <c r="J5" s="24">
        <v>72</v>
      </c>
      <c r="K5" s="28">
        <f t="shared" si="1"/>
        <v>58.536585365853654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5723</v>
      </c>
      <c r="E6" s="25">
        <f t="shared" si="0"/>
        <v>77.285617825793381</v>
      </c>
      <c r="F6" s="26">
        <v>83</v>
      </c>
      <c r="G6" s="32">
        <v>59</v>
      </c>
      <c r="H6" s="27">
        <f t="shared" si="2"/>
        <v>71.084337349397586</v>
      </c>
      <c r="I6" s="26">
        <v>157</v>
      </c>
      <c r="J6" s="24">
        <v>86</v>
      </c>
      <c r="K6" s="28">
        <f t="shared" si="1"/>
        <v>54.777070063694268</v>
      </c>
      <c r="L6" s="70"/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6826</v>
      </c>
      <c r="E7" s="25">
        <f t="shared" si="0"/>
        <v>67.846138554815624</v>
      </c>
      <c r="F7" s="26"/>
      <c r="G7" s="33"/>
      <c r="H7" s="27"/>
      <c r="I7" s="26">
        <v>134</v>
      </c>
      <c r="J7" s="24">
        <v>131</v>
      </c>
      <c r="K7" s="28">
        <f t="shared" si="1"/>
        <v>97.761194029850756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1528</v>
      </c>
      <c r="E8" s="25">
        <f t="shared" si="0"/>
        <v>70.970738504412452</v>
      </c>
      <c r="F8" s="26"/>
      <c r="G8" s="24"/>
      <c r="H8" s="27"/>
      <c r="I8" s="26">
        <v>20</v>
      </c>
      <c r="J8" s="24">
        <v>15</v>
      </c>
      <c r="K8" s="28">
        <f t="shared" si="1"/>
        <v>75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4876</v>
      </c>
      <c r="E9" s="25">
        <f t="shared" si="0"/>
        <v>72.678491578476681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160</v>
      </c>
      <c r="K9" s="28">
        <f t="shared" si="1"/>
        <v>93.023255813953483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5362</v>
      </c>
      <c r="E10" s="25">
        <f t="shared" si="0"/>
        <v>75.521126760563391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132</v>
      </c>
      <c r="K10" s="28">
        <f>J10/I10*100</f>
        <v>92.307692307692307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3526</v>
      </c>
      <c r="E11" s="25">
        <f t="shared" si="0"/>
        <v>72.701030927835049</v>
      </c>
      <c r="F11" s="26">
        <v>270</v>
      </c>
      <c r="G11" s="24">
        <v>231</v>
      </c>
      <c r="H11" s="27">
        <f t="shared" si="2"/>
        <v>85.555555555555557</v>
      </c>
      <c r="I11" s="26">
        <v>127</v>
      </c>
      <c r="J11" s="24">
        <v>81</v>
      </c>
      <c r="K11" s="28">
        <f t="shared" ref="K11:K18" si="3">J11/I11*100</f>
        <v>63.779527559055119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2154</v>
      </c>
      <c r="E12" s="25">
        <f t="shared" si="0"/>
        <v>71.8</v>
      </c>
      <c r="F12" s="26"/>
      <c r="G12" s="61"/>
      <c r="H12" s="27"/>
      <c r="I12" s="26">
        <v>72</v>
      </c>
      <c r="J12" s="32">
        <v>68</v>
      </c>
      <c r="K12" s="28">
        <f t="shared" si="3"/>
        <v>94.444444444444443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3500</v>
      </c>
      <c r="E13" s="25">
        <f t="shared" si="0"/>
        <v>71.972033724038667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6554</v>
      </c>
      <c r="E14" s="25">
        <f t="shared" si="0"/>
        <v>72.797956236809952</v>
      </c>
      <c r="F14" s="26">
        <v>198</v>
      </c>
      <c r="G14" s="24">
        <v>171</v>
      </c>
      <c r="H14" s="27">
        <f t="shared" si="2"/>
        <v>86.36363636363636</v>
      </c>
      <c r="I14" s="26">
        <v>104</v>
      </c>
      <c r="J14" s="24">
        <v>97</v>
      </c>
      <c r="K14" s="28">
        <f t="shared" si="3"/>
        <v>93.269230769230774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11468</v>
      </c>
      <c r="E15" s="25">
        <f t="shared" si="0"/>
        <v>86.905122764474086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41154</v>
      </c>
      <c r="E16" s="25">
        <f t="shared" si="0"/>
        <v>70.955172413793093</v>
      </c>
      <c r="F16" s="26">
        <v>312</v>
      </c>
      <c r="G16" s="32">
        <v>293</v>
      </c>
      <c r="H16" s="27">
        <f t="shared" si="2"/>
        <v>93.910256410256409</v>
      </c>
      <c r="I16" s="26">
        <v>358</v>
      </c>
      <c r="J16" s="24">
        <v>351</v>
      </c>
      <c r="K16" s="28">
        <f t="shared" si="3"/>
        <v>98.044692737430168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2395</v>
      </c>
      <c r="E17" s="25">
        <f t="shared" si="0"/>
        <v>93.921568627450981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1565</v>
      </c>
      <c r="E18" s="25">
        <f>D18/C18*100</f>
        <v>97.8125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>
        <v>165</v>
      </c>
      <c r="E19" s="45">
        <f t="shared" si="0"/>
        <v>10.919920582395765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108016</v>
      </c>
      <c r="E20" s="53">
        <f t="shared" si="0"/>
        <v>73.059311315075732</v>
      </c>
      <c r="F20" s="68">
        <f>SUM(F4:F19)</f>
        <v>1383</v>
      </c>
      <c r="G20" s="54">
        <f>SUM(G4:G18)</f>
        <v>1148</v>
      </c>
      <c r="H20" s="55">
        <f>G20/F20*100</f>
        <v>83.007953723788859</v>
      </c>
      <c r="I20" s="68">
        <f>SUM(I4:I19)</f>
        <v>1742</v>
      </c>
      <c r="J20" s="54">
        <f>SUM(J4:J18)</f>
        <v>1492</v>
      </c>
      <c r="K20" s="55">
        <f>J20/I20*100</f>
        <v>85.648679678530428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Normal="100" workbookViewId="0">
      <selection activeCell="L2" sqref="L2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18.5703125" style="3" customWidth="1"/>
    <col min="13" max="16384" width="9.140625" style="3"/>
  </cols>
  <sheetData>
    <row r="1" spans="1:26" ht="39.75" customHeight="1" thickBot="1" x14ac:dyDescent="0.25">
      <c r="A1" s="1"/>
      <c r="B1" s="75" t="s">
        <v>67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72" t="s">
        <v>68</v>
      </c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2284</v>
      </c>
      <c r="E4" s="16">
        <f t="shared" ref="E4:E20" si="0">D4/C4*100</f>
        <v>79.971988795518214</v>
      </c>
      <c r="F4" s="17">
        <v>10</v>
      </c>
      <c r="G4" s="15">
        <v>6</v>
      </c>
      <c r="H4" s="66">
        <f>G4/F4*100</f>
        <v>60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9183</v>
      </c>
      <c r="E5" s="25">
        <f t="shared" si="0"/>
        <v>70.692840646651263</v>
      </c>
      <c r="F5" s="26">
        <v>91</v>
      </c>
      <c r="G5" s="24">
        <v>67</v>
      </c>
      <c r="H5" s="27">
        <f t="shared" ref="H5:H18" si="2">G5/F5*100</f>
        <v>73.626373626373635</v>
      </c>
      <c r="I5" s="26">
        <v>123</v>
      </c>
      <c r="J5" s="24">
        <v>75</v>
      </c>
      <c r="K5" s="28">
        <f t="shared" si="1"/>
        <v>60.975609756097562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5877</v>
      </c>
      <c r="E6" s="25">
        <f t="shared" si="0"/>
        <v>79.36529372045915</v>
      </c>
      <c r="F6" s="26">
        <v>83</v>
      </c>
      <c r="G6" s="32">
        <v>59</v>
      </c>
      <c r="H6" s="27">
        <f t="shared" si="2"/>
        <v>71.084337349397586</v>
      </c>
      <c r="I6" s="26">
        <v>157</v>
      </c>
      <c r="J6" s="24">
        <v>86</v>
      </c>
      <c r="K6" s="28">
        <f t="shared" si="1"/>
        <v>54.777070063694268</v>
      </c>
      <c r="L6" s="70"/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6943</v>
      </c>
      <c r="E7" s="25">
        <f t="shared" si="0"/>
        <v>69.009044826557997</v>
      </c>
      <c r="F7" s="26"/>
      <c r="G7" s="33"/>
      <c r="H7" s="27"/>
      <c r="I7" s="26">
        <v>134</v>
      </c>
      <c r="J7" s="24">
        <v>134</v>
      </c>
      <c r="K7" s="28">
        <f t="shared" si="1"/>
        <v>100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1534</v>
      </c>
      <c r="E8" s="25">
        <f t="shared" si="0"/>
        <v>71.249419414770088</v>
      </c>
      <c r="F8" s="26"/>
      <c r="G8" s="24"/>
      <c r="H8" s="27"/>
      <c r="I8" s="26">
        <v>20</v>
      </c>
      <c r="J8" s="24">
        <v>15</v>
      </c>
      <c r="K8" s="28">
        <f t="shared" si="1"/>
        <v>75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5137</v>
      </c>
      <c r="E9" s="25">
        <f t="shared" si="0"/>
        <v>76.568788194961996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160</v>
      </c>
      <c r="K9" s="28">
        <f t="shared" si="1"/>
        <v>93.023255813953483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5466</v>
      </c>
      <c r="E10" s="25">
        <f t="shared" si="0"/>
        <v>76.985915492957744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132</v>
      </c>
      <c r="K10" s="28">
        <f>J10/I10*100</f>
        <v>92.307692307692307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3687</v>
      </c>
      <c r="E11" s="25">
        <f t="shared" si="0"/>
        <v>76.020618556701038</v>
      </c>
      <c r="F11" s="26">
        <v>270</v>
      </c>
      <c r="G11" s="24">
        <v>233</v>
      </c>
      <c r="H11" s="27">
        <f t="shared" si="2"/>
        <v>86.296296296296291</v>
      </c>
      <c r="I11" s="26">
        <v>127</v>
      </c>
      <c r="J11" s="24">
        <v>104</v>
      </c>
      <c r="K11" s="28">
        <f t="shared" ref="K11:K18" si="3">J11/I11*100</f>
        <v>81.889763779527556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2189</v>
      </c>
      <c r="E12" s="25">
        <f t="shared" si="0"/>
        <v>72.966666666666669</v>
      </c>
      <c r="F12" s="26"/>
      <c r="G12" s="61"/>
      <c r="H12" s="27"/>
      <c r="I12" s="26">
        <v>72</v>
      </c>
      <c r="J12" s="71">
        <v>66</v>
      </c>
      <c r="K12" s="28">
        <f t="shared" si="3"/>
        <v>91.666666666666657</v>
      </c>
      <c r="L12" s="62">
        <v>-2</v>
      </c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3592</v>
      </c>
      <c r="E13" s="25">
        <f t="shared" si="0"/>
        <v>73.863870039070534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6740</v>
      </c>
      <c r="E14" s="25">
        <f t="shared" si="0"/>
        <v>74.863934244140836</v>
      </c>
      <c r="F14" s="26">
        <v>198</v>
      </c>
      <c r="G14" s="24">
        <v>171</v>
      </c>
      <c r="H14" s="27">
        <f t="shared" si="2"/>
        <v>86.36363636363636</v>
      </c>
      <c r="I14" s="26">
        <v>104</v>
      </c>
      <c r="J14" s="24">
        <v>97</v>
      </c>
      <c r="K14" s="28">
        <f t="shared" si="3"/>
        <v>93.269230769230774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11712</v>
      </c>
      <c r="E15" s="25">
        <f t="shared" si="0"/>
        <v>88.75416792967566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41923</v>
      </c>
      <c r="E16" s="25">
        <f t="shared" si="0"/>
        <v>72.281034482758628</v>
      </c>
      <c r="F16" s="26">
        <v>312</v>
      </c>
      <c r="G16" s="32">
        <v>293</v>
      </c>
      <c r="H16" s="27">
        <f t="shared" si="2"/>
        <v>93.910256410256409</v>
      </c>
      <c r="I16" s="26">
        <v>358</v>
      </c>
      <c r="J16" s="24">
        <v>351</v>
      </c>
      <c r="K16" s="28">
        <f t="shared" si="3"/>
        <v>98.044692737430168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2395</v>
      </c>
      <c r="E17" s="25">
        <f t="shared" si="0"/>
        <v>93.921568627450981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1574</v>
      </c>
      <c r="E18" s="25">
        <f>D18/C18*100</f>
        <v>98.375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>
        <v>209</v>
      </c>
      <c r="E19" s="45">
        <f t="shared" si="0"/>
        <v>13.831899404367967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110445</v>
      </c>
      <c r="E20" s="53">
        <f t="shared" si="0"/>
        <v>74.702225949799455</v>
      </c>
      <c r="F20" s="68">
        <f>SUM(F4:F19)</f>
        <v>1383</v>
      </c>
      <c r="G20" s="54">
        <f>SUM(G4:G18)</f>
        <v>1186</v>
      </c>
      <c r="H20" s="55">
        <f>G20/F20*100</f>
        <v>85.755603759942161</v>
      </c>
      <c r="I20" s="68">
        <f>SUM(I4:I19)</f>
        <v>1742</v>
      </c>
      <c r="J20" s="54">
        <f>SUM(J4:J18)</f>
        <v>1519</v>
      </c>
      <c r="K20" s="55">
        <f>J20/I20*100</f>
        <v>87.198622273249143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5" t="s">
        <v>32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28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/>
      <c r="D4" s="15">
        <v>107</v>
      </c>
      <c r="E4" s="16" t="e">
        <f t="shared" ref="E4:E20" si="0">D4/C4*100</f>
        <v>#DIV/0!</v>
      </c>
      <c r="F4" s="17"/>
      <c r="G4" s="15"/>
      <c r="H4" s="66" t="e">
        <f>G4/F4*100</f>
        <v>#DIV/0!</v>
      </c>
      <c r="I4" s="17"/>
      <c r="J4" s="15"/>
      <c r="K4" s="19" t="e">
        <f t="shared" ref="K4:K9" si="1">J4/I4*100</f>
        <v>#DIV/0!</v>
      </c>
      <c r="L4" s="20"/>
    </row>
    <row r="5" spans="1:26" ht="27.95" customHeight="1" x14ac:dyDescent="0.2">
      <c r="A5" s="21">
        <v>2</v>
      </c>
      <c r="B5" s="22" t="s">
        <v>8</v>
      </c>
      <c r="C5" s="23"/>
      <c r="D5" s="24">
        <v>253</v>
      </c>
      <c r="E5" s="25" t="e">
        <f t="shared" si="0"/>
        <v>#DIV/0!</v>
      </c>
      <c r="F5" s="26"/>
      <c r="G5" s="24"/>
      <c r="H5" s="27" t="e">
        <f t="shared" ref="H5:H18" si="2">G5/F5*100</f>
        <v>#DIV/0!</v>
      </c>
      <c r="I5" s="26"/>
      <c r="J5" s="24"/>
      <c r="K5" s="28" t="e">
        <f t="shared" si="1"/>
        <v>#DIV/0!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/>
      <c r="D6" s="31"/>
      <c r="E6" s="25" t="e">
        <f t="shared" si="0"/>
        <v>#DIV/0!</v>
      </c>
      <c r="F6" s="26"/>
      <c r="G6" s="32"/>
      <c r="H6" s="27" t="e">
        <f t="shared" si="2"/>
        <v>#DIV/0!</v>
      </c>
      <c r="I6" s="26"/>
      <c r="J6" s="24"/>
      <c r="K6" s="28" t="e">
        <f t="shared" si="1"/>
        <v>#DIV/0!</v>
      </c>
    </row>
    <row r="7" spans="1:26" ht="27.95" customHeight="1" x14ac:dyDescent="0.2">
      <c r="A7" s="21">
        <v>4</v>
      </c>
      <c r="B7" s="30" t="s">
        <v>10</v>
      </c>
      <c r="C7" s="23"/>
      <c r="D7" s="24">
        <v>875</v>
      </c>
      <c r="E7" s="25" t="e">
        <f t="shared" si="0"/>
        <v>#DIV/0!</v>
      </c>
      <c r="F7" s="26"/>
      <c r="G7" s="33"/>
      <c r="H7" s="27" t="e">
        <f t="shared" si="2"/>
        <v>#DIV/0!</v>
      </c>
      <c r="I7" s="26"/>
      <c r="J7" s="24"/>
      <c r="K7" s="28" t="e">
        <f t="shared" si="1"/>
        <v>#DIV/0!</v>
      </c>
      <c r="L7" s="29"/>
    </row>
    <row r="8" spans="1:26" ht="27.95" customHeight="1" x14ac:dyDescent="0.2">
      <c r="A8" s="21">
        <v>5</v>
      </c>
      <c r="B8" s="22" t="s">
        <v>11</v>
      </c>
      <c r="C8" s="23"/>
      <c r="D8" s="24">
        <v>67</v>
      </c>
      <c r="E8" s="25" t="e">
        <f t="shared" si="0"/>
        <v>#DIV/0!</v>
      </c>
      <c r="F8" s="26"/>
      <c r="G8" s="24"/>
      <c r="H8" s="27" t="e">
        <f t="shared" si="2"/>
        <v>#DIV/0!</v>
      </c>
      <c r="I8" s="26"/>
      <c r="J8" s="24">
        <v>1</v>
      </c>
      <c r="K8" s="28" t="e">
        <f t="shared" si="1"/>
        <v>#DIV/0!</v>
      </c>
    </row>
    <row r="9" spans="1:26" ht="24.75" customHeight="1" x14ac:dyDescent="0.2">
      <c r="A9" s="21">
        <v>6</v>
      </c>
      <c r="B9" s="22" t="s">
        <v>12</v>
      </c>
      <c r="C9" s="23"/>
      <c r="D9" s="24">
        <v>812</v>
      </c>
      <c r="E9" s="25" t="e">
        <f t="shared" si="0"/>
        <v>#DIV/0!</v>
      </c>
      <c r="F9" s="26"/>
      <c r="G9" s="24"/>
      <c r="H9" s="27" t="e">
        <f t="shared" si="2"/>
        <v>#DIV/0!</v>
      </c>
      <c r="I9" s="26"/>
      <c r="J9" s="24"/>
      <c r="K9" s="28" t="e">
        <f t="shared" si="1"/>
        <v>#DIV/0!</v>
      </c>
    </row>
    <row r="10" spans="1:26" ht="24" customHeight="1" x14ac:dyDescent="0.2">
      <c r="A10" s="34">
        <v>7</v>
      </c>
      <c r="B10" s="22" t="s">
        <v>13</v>
      </c>
      <c r="C10" s="23"/>
      <c r="D10" s="24">
        <v>944</v>
      </c>
      <c r="E10" s="25" t="e">
        <f t="shared" si="0"/>
        <v>#DIV/0!</v>
      </c>
      <c r="F10" s="26"/>
      <c r="G10" s="24">
        <v>92</v>
      </c>
      <c r="H10" s="27" t="e">
        <f t="shared" si="2"/>
        <v>#DIV/0!</v>
      </c>
      <c r="I10" s="26"/>
      <c r="J10" s="24">
        <v>7</v>
      </c>
      <c r="K10" s="28" t="e">
        <f>J10/I10*100</f>
        <v>#DIV/0!</v>
      </c>
      <c r="L10" s="35"/>
    </row>
    <row r="11" spans="1:26" ht="24.75" customHeight="1" x14ac:dyDescent="0.2">
      <c r="A11" s="21">
        <v>8</v>
      </c>
      <c r="B11" s="22" t="s">
        <v>14</v>
      </c>
      <c r="C11" s="23"/>
      <c r="D11" s="24">
        <v>311</v>
      </c>
      <c r="E11" s="25" t="e">
        <f t="shared" si="0"/>
        <v>#DIV/0!</v>
      </c>
      <c r="F11" s="26"/>
      <c r="G11" s="24"/>
      <c r="H11" s="27" t="e">
        <f t="shared" si="2"/>
        <v>#DIV/0!</v>
      </c>
      <c r="I11" s="26"/>
      <c r="J11" s="24"/>
      <c r="K11" s="28" t="e">
        <f t="shared" ref="K11:K18" si="3">J11/I11*100</f>
        <v>#DIV/0!</v>
      </c>
      <c r="L11" s="36"/>
    </row>
    <row r="12" spans="1:26" ht="24" customHeight="1" x14ac:dyDescent="0.2">
      <c r="A12" s="34">
        <v>9</v>
      </c>
      <c r="B12" s="22" t="s">
        <v>15</v>
      </c>
      <c r="C12" s="23"/>
      <c r="D12" s="24">
        <v>259</v>
      </c>
      <c r="E12" s="25" t="e">
        <f t="shared" si="0"/>
        <v>#DIV/0!</v>
      </c>
      <c r="F12" s="26"/>
      <c r="G12" s="61"/>
      <c r="H12" s="27" t="e">
        <f t="shared" si="2"/>
        <v>#DIV/0!</v>
      </c>
      <c r="I12" s="26"/>
      <c r="J12" s="32"/>
      <c r="K12" s="28" t="e">
        <f t="shared" si="3"/>
        <v>#DIV/0!</v>
      </c>
      <c r="L12" s="62"/>
    </row>
    <row r="13" spans="1:26" ht="24" customHeight="1" x14ac:dyDescent="0.2">
      <c r="A13" s="21">
        <v>10</v>
      </c>
      <c r="B13" s="22" t="s">
        <v>16</v>
      </c>
      <c r="C13" s="23"/>
      <c r="D13" s="24">
        <v>68</v>
      </c>
      <c r="E13" s="25" t="e">
        <f t="shared" si="0"/>
        <v>#DIV/0!</v>
      </c>
      <c r="F13" s="26"/>
      <c r="G13" s="24"/>
      <c r="H13" s="27" t="e">
        <f t="shared" si="2"/>
        <v>#DIV/0!</v>
      </c>
      <c r="I13" s="26"/>
      <c r="J13" s="24"/>
      <c r="K13" s="38" t="e">
        <f t="shared" si="3"/>
        <v>#DIV/0!</v>
      </c>
      <c r="L13" s="29"/>
    </row>
    <row r="14" spans="1:26" ht="24" customHeight="1" x14ac:dyDescent="0.2">
      <c r="A14" s="21">
        <v>11</v>
      </c>
      <c r="B14" s="22" t="s">
        <v>17</v>
      </c>
      <c r="C14" s="23"/>
      <c r="D14" s="24">
        <v>727</v>
      </c>
      <c r="E14" s="25" t="e">
        <f t="shared" si="0"/>
        <v>#DIV/0!</v>
      </c>
      <c r="F14" s="26"/>
      <c r="G14" s="24"/>
      <c r="H14" s="27" t="e">
        <f t="shared" si="2"/>
        <v>#DIV/0!</v>
      </c>
      <c r="I14" s="26"/>
      <c r="J14" s="24"/>
      <c r="K14" s="28" t="e">
        <f t="shared" si="3"/>
        <v>#DIV/0!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/>
      <c r="D15" s="32">
        <v>763</v>
      </c>
      <c r="E15" s="25" t="e">
        <f t="shared" si="0"/>
        <v>#DIV/0!</v>
      </c>
      <c r="F15" s="26"/>
      <c r="G15" s="32"/>
      <c r="H15" s="27" t="e">
        <f t="shared" si="2"/>
        <v>#DIV/0!</v>
      </c>
      <c r="I15" s="26"/>
      <c r="J15" s="24">
        <v>84</v>
      </c>
      <c r="K15" s="28" t="e">
        <f t="shared" si="3"/>
        <v>#DIV/0!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/>
      <c r="D16" s="24">
        <v>4577</v>
      </c>
      <c r="E16" s="25" t="e">
        <f t="shared" si="0"/>
        <v>#DIV/0!</v>
      </c>
      <c r="F16" s="26"/>
      <c r="G16" s="32"/>
      <c r="H16" s="27" t="e">
        <f t="shared" si="2"/>
        <v>#DIV/0!</v>
      </c>
      <c r="I16" s="26"/>
      <c r="J16" s="24"/>
      <c r="K16" s="28" t="e">
        <f t="shared" si="3"/>
        <v>#DIV/0!</v>
      </c>
      <c r="L16" s="63"/>
    </row>
    <row r="17" spans="1:15" ht="27.95" customHeight="1" x14ac:dyDescent="0.2">
      <c r="A17" s="21">
        <v>14</v>
      </c>
      <c r="B17" s="22" t="s">
        <v>19</v>
      </c>
      <c r="C17" s="23"/>
      <c r="D17" s="24">
        <v>191</v>
      </c>
      <c r="E17" s="25" t="e">
        <f t="shared" si="0"/>
        <v>#DIV/0!</v>
      </c>
      <c r="F17" s="26"/>
      <c r="G17" s="24"/>
      <c r="H17" s="27" t="e">
        <f t="shared" si="2"/>
        <v>#DIV/0!</v>
      </c>
      <c r="I17" s="26"/>
      <c r="J17" s="24"/>
      <c r="K17" s="28" t="e">
        <f t="shared" si="3"/>
        <v>#DIV/0!</v>
      </c>
      <c r="L17" s="40"/>
    </row>
    <row r="18" spans="1:15" ht="24" customHeight="1" x14ac:dyDescent="0.2">
      <c r="A18" s="21">
        <v>15</v>
      </c>
      <c r="B18" s="22" t="s">
        <v>20</v>
      </c>
      <c r="C18" s="23"/>
      <c r="D18" s="24">
        <v>100</v>
      </c>
      <c r="E18" s="25" t="e">
        <f>D18/C18*100</f>
        <v>#DIV/0!</v>
      </c>
      <c r="F18" s="26"/>
      <c r="G18" s="24"/>
      <c r="H18" s="27" t="e">
        <f t="shared" si="2"/>
        <v>#DIV/0!</v>
      </c>
      <c r="I18" s="26"/>
      <c r="J18" s="24">
        <v>1</v>
      </c>
      <c r="K18" s="28" t="e">
        <f t="shared" si="3"/>
        <v>#DIV/0!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/>
      <c r="D19" s="44"/>
      <c r="E19" s="45" t="e">
        <f t="shared" si="0"/>
        <v>#DIV/0!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51">
        <f>SUM(C4:C19)</f>
        <v>0</v>
      </c>
      <c r="D20" s="52">
        <f>SUM(D4:D19)</f>
        <v>10054</v>
      </c>
      <c r="E20" s="53" t="e">
        <f t="shared" si="0"/>
        <v>#DIV/0!</v>
      </c>
      <c r="F20" s="54">
        <f>SUM(F4:F19)</f>
        <v>0</v>
      </c>
      <c r="G20" s="54">
        <f>SUM(G4:G18)</f>
        <v>92</v>
      </c>
      <c r="H20" s="55" t="e">
        <f>G20/F20*100</f>
        <v>#DIV/0!</v>
      </c>
      <c r="I20" s="56">
        <f>SUM(I4:I19)</f>
        <v>0</v>
      </c>
      <c r="J20" s="54">
        <f>SUM(J4:J18)</f>
        <v>93</v>
      </c>
      <c r="K20" s="55" t="e">
        <f>J20/I20*100</f>
        <v>#DIV/0!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Normal="10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42578125" style="3" customWidth="1"/>
    <col min="13" max="16384" width="9.140625" style="3"/>
  </cols>
  <sheetData>
    <row r="1" spans="1:26" ht="39.75" customHeight="1" thickBot="1" x14ac:dyDescent="0.25">
      <c r="A1" s="1"/>
      <c r="B1" s="75" t="s">
        <v>69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72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2302</v>
      </c>
      <c r="E4" s="16">
        <f t="shared" ref="E4:E20" si="0">D4/C4*100</f>
        <v>80.602240896358552</v>
      </c>
      <c r="F4" s="17">
        <v>10</v>
      </c>
      <c r="G4" s="15">
        <v>6</v>
      </c>
      <c r="H4" s="66">
        <f>G4/F4*100</f>
        <v>60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9320</v>
      </c>
      <c r="E5" s="25">
        <f t="shared" si="0"/>
        <v>71.74749807544265</v>
      </c>
      <c r="F5" s="26">
        <v>91</v>
      </c>
      <c r="G5" s="24">
        <v>94</v>
      </c>
      <c r="H5" s="27">
        <f t="shared" ref="H5:H18" si="2">G5/F5*100</f>
        <v>103.29670329670331</v>
      </c>
      <c r="I5" s="26">
        <v>123</v>
      </c>
      <c r="J5" s="24">
        <v>77</v>
      </c>
      <c r="K5" s="28">
        <f t="shared" si="1"/>
        <v>62.601626016260155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5952</v>
      </c>
      <c r="E6" s="25">
        <f t="shared" si="0"/>
        <v>80.378122889939235</v>
      </c>
      <c r="F6" s="26">
        <v>83</v>
      </c>
      <c r="G6" s="32">
        <v>59</v>
      </c>
      <c r="H6" s="27">
        <f t="shared" si="2"/>
        <v>71.084337349397586</v>
      </c>
      <c r="I6" s="26">
        <v>157</v>
      </c>
      <c r="J6" s="24">
        <v>114</v>
      </c>
      <c r="K6" s="28">
        <f t="shared" si="1"/>
        <v>72.611464968152859</v>
      </c>
      <c r="L6" s="70"/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7215</v>
      </c>
      <c r="E7" s="25">
        <f t="shared" si="0"/>
        <v>71.712553424112912</v>
      </c>
      <c r="F7" s="26"/>
      <c r="G7" s="33"/>
      <c r="H7" s="27"/>
      <c r="I7" s="26">
        <v>134</v>
      </c>
      <c r="J7" s="24">
        <v>134</v>
      </c>
      <c r="K7" s="28">
        <f t="shared" si="1"/>
        <v>100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1582</v>
      </c>
      <c r="E8" s="25">
        <f t="shared" si="0"/>
        <v>73.478866697631219</v>
      </c>
      <c r="F8" s="26"/>
      <c r="G8" s="24"/>
      <c r="H8" s="27"/>
      <c r="I8" s="26">
        <v>20</v>
      </c>
      <c r="J8" s="24">
        <v>15</v>
      </c>
      <c r="K8" s="28">
        <f t="shared" si="1"/>
        <v>75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5364</v>
      </c>
      <c r="E9" s="25">
        <f t="shared" si="0"/>
        <v>79.952302876732745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160</v>
      </c>
      <c r="K9" s="28">
        <f t="shared" si="1"/>
        <v>93.023255813953483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5758</v>
      </c>
      <c r="E10" s="25">
        <f t="shared" si="0"/>
        <v>81.098591549295776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132</v>
      </c>
      <c r="K10" s="28">
        <f>J10/I10*100</f>
        <v>92.307692307692307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3820</v>
      </c>
      <c r="E11" s="25">
        <f t="shared" si="0"/>
        <v>78.762886597938149</v>
      </c>
      <c r="F11" s="26">
        <v>270</v>
      </c>
      <c r="G11" s="24">
        <v>233</v>
      </c>
      <c r="H11" s="27">
        <f t="shared" si="2"/>
        <v>86.296296296296291</v>
      </c>
      <c r="I11" s="26">
        <v>127</v>
      </c>
      <c r="J11" s="24">
        <v>107</v>
      </c>
      <c r="K11" s="28">
        <f t="shared" ref="K11:K18" si="3">J11/I11*100</f>
        <v>84.251968503937007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2260</v>
      </c>
      <c r="E12" s="25">
        <f t="shared" si="0"/>
        <v>75.333333333333329</v>
      </c>
      <c r="F12" s="26"/>
      <c r="G12" s="61"/>
      <c r="H12" s="27"/>
      <c r="I12" s="26">
        <v>72</v>
      </c>
      <c r="J12" s="32">
        <v>66</v>
      </c>
      <c r="K12" s="28">
        <f t="shared" si="3"/>
        <v>91.666666666666657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3649</v>
      </c>
      <c r="E13" s="25">
        <f t="shared" si="0"/>
        <v>75.035986016862026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6960</v>
      </c>
      <c r="E14" s="25">
        <f t="shared" si="0"/>
        <v>77.3075641452849</v>
      </c>
      <c r="F14" s="26">
        <v>198</v>
      </c>
      <c r="G14" s="24">
        <v>171</v>
      </c>
      <c r="H14" s="27">
        <f t="shared" si="2"/>
        <v>86.36363636363636</v>
      </c>
      <c r="I14" s="26">
        <v>104</v>
      </c>
      <c r="J14" s="24">
        <v>97</v>
      </c>
      <c r="K14" s="28">
        <f t="shared" si="3"/>
        <v>93.269230769230774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11899</v>
      </c>
      <c r="E15" s="25">
        <f t="shared" si="0"/>
        <v>90.171264019399828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42774</v>
      </c>
      <c r="E16" s="25">
        <f t="shared" si="0"/>
        <v>73.748275862068965</v>
      </c>
      <c r="F16" s="26">
        <v>312</v>
      </c>
      <c r="G16" s="32">
        <v>293</v>
      </c>
      <c r="H16" s="27">
        <f t="shared" si="2"/>
        <v>93.910256410256409</v>
      </c>
      <c r="I16" s="26">
        <v>358</v>
      </c>
      <c r="J16" s="24">
        <v>351</v>
      </c>
      <c r="K16" s="28">
        <f t="shared" si="3"/>
        <v>98.044692737430168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2395</v>
      </c>
      <c r="E17" s="25">
        <f t="shared" si="0"/>
        <v>93.921568627450981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1575</v>
      </c>
      <c r="E18" s="25">
        <f>D18/C18*100</f>
        <v>98.4375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>
        <v>226</v>
      </c>
      <c r="E19" s="45">
        <f t="shared" si="0"/>
        <v>14.956982131039048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113051</v>
      </c>
      <c r="E20" s="53">
        <f t="shared" si="0"/>
        <v>76.464858942014374</v>
      </c>
      <c r="F20" s="68">
        <f>SUM(F4:F19)</f>
        <v>1383</v>
      </c>
      <c r="G20" s="54">
        <f>SUM(G4:G18)</f>
        <v>1213</v>
      </c>
      <c r="H20" s="55">
        <f>G20/F20*100</f>
        <v>87.707881417208966</v>
      </c>
      <c r="I20" s="68">
        <f>SUM(I4:I19)</f>
        <v>1742</v>
      </c>
      <c r="J20" s="54">
        <f>SUM(J4:J18)</f>
        <v>1552</v>
      </c>
      <c r="K20" s="55">
        <f>J20/I20*100</f>
        <v>89.092996555683129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Normal="10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42578125" style="3" customWidth="1"/>
    <col min="13" max="16384" width="9.140625" style="3"/>
  </cols>
  <sheetData>
    <row r="1" spans="1:26" ht="39.75" customHeight="1" thickBot="1" x14ac:dyDescent="0.25">
      <c r="A1" s="1"/>
      <c r="B1" s="75" t="s">
        <v>70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72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2331</v>
      </c>
      <c r="E4" s="16">
        <f t="shared" ref="E4:E20" si="0">D4/C4*100</f>
        <v>81.617647058823522</v>
      </c>
      <c r="F4" s="17">
        <v>10</v>
      </c>
      <c r="G4" s="15">
        <v>6</v>
      </c>
      <c r="H4" s="66">
        <f>G4/F4*100</f>
        <v>60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9430</v>
      </c>
      <c r="E5" s="25">
        <f t="shared" si="0"/>
        <v>72.594303310238644</v>
      </c>
      <c r="F5" s="26">
        <v>91</v>
      </c>
      <c r="G5" s="24">
        <v>94</v>
      </c>
      <c r="H5" s="27">
        <f t="shared" ref="H5:H18" si="2">G5/F5*100</f>
        <v>103.29670329670331</v>
      </c>
      <c r="I5" s="26">
        <v>123</v>
      </c>
      <c r="J5" s="24">
        <v>78</v>
      </c>
      <c r="K5" s="28">
        <f t="shared" si="1"/>
        <v>63.414634146341463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6238</v>
      </c>
      <c r="E6" s="25">
        <f t="shared" si="0"/>
        <v>84.240378122889936</v>
      </c>
      <c r="F6" s="26">
        <v>83</v>
      </c>
      <c r="G6" s="32">
        <v>83</v>
      </c>
      <c r="H6" s="27">
        <f t="shared" si="2"/>
        <v>100</v>
      </c>
      <c r="I6" s="26">
        <v>157</v>
      </c>
      <c r="J6" s="24">
        <v>127</v>
      </c>
      <c r="K6" s="28">
        <f t="shared" si="1"/>
        <v>80.891719745222929</v>
      </c>
      <c r="L6" s="70"/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7367</v>
      </c>
      <c r="E7" s="25">
        <f t="shared" si="0"/>
        <v>73.223337640393609</v>
      </c>
      <c r="F7" s="26"/>
      <c r="G7" s="33"/>
      <c r="H7" s="27"/>
      <c r="I7" s="26">
        <v>134</v>
      </c>
      <c r="J7" s="24">
        <v>134</v>
      </c>
      <c r="K7" s="28">
        <f t="shared" si="1"/>
        <v>100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1665</v>
      </c>
      <c r="E8" s="25">
        <f t="shared" si="0"/>
        <v>77.333952624245242</v>
      </c>
      <c r="F8" s="26"/>
      <c r="G8" s="24"/>
      <c r="H8" s="27"/>
      <c r="I8" s="26">
        <v>20</v>
      </c>
      <c r="J8" s="24">
        <v>15</v>
      </c>
      <c r="K8" s="28">
        <f t="shared" si="1"/>
        <v>75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5446</v>
      </c>
      <c r="E9" s="25">
        <f t="shared" si="0"/>
        <v>81.1745416604561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164</v>
      </c>
      <c r="K9" s="28">
        <f t="shared" si="1"/>
        <v>95.348837209302332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6140</v>
      </c>
      <c r="E10" s="25">
        <f t="shared" si="0"/>
        <v>86.478873239436609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132</v>
      </c>
      <c r="K10" s="28">
        <f>J10/I10*100</f>
        <v>92.307692307692307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3858</v>
      </c>
      <c r="E11" s="25">
        <f t="shared" si="0"/>
        <v>79.546391752577321</v>
      </c>
      <c r="F11" s="26">
        <v>270</v>
      </c>
      <c r="G11" s="24">
        <v>233</v>
      </c>
      <c r="H11" s="27">
        <f t="shared" si="2"/>
        <v>86.296296296296291</v>
      </c>
      <c r="I11" s="26">
        <v>127</v>
      </c>
      <c r="J11" s="24">
        <v>109</v>
      </c>
      <c r="K11" s="28">
        <f t="shared" ref="K11:K18" si="3">J11/I11*100</f>
        <v>85.826771653543304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2345</v>
      </c>
      <c r="E12" s="25">
        <f t="shared" si="0"/>
        <v>78.166666666666657</v>
      </c>
      <c r="F12" s="26"/>
      <c r="G12" s="61"/>
      <c r="H12" s="27"/>
      <c r="I12" s="26">
        <v>72</v>
      </c>
      <c r="J12" s="32">
        <v>66</v>
      </c>
      <c r="K12" s="28">
        <f t="shared" si="3"/>
        <v>91.666666666666657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3712</v>
      </c>
      <c r="E13" s="25">
        <f t="shared" si="0"/>
        <v>76.331482623894715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7154</v>
      </c>
      <c r="E14" s="25">
        <f t="shared" si="0"/>
        <v>79.462401421748311</v>
      </c>
      <c r="F14" s="26">
        <v>198</v>
      </c>
      <c r="G14" s="24">
        <v>171</v>
      </c>
      <c r="H14" s="27">
        <f t="shared" si="2"/>
        <v>86.36363636363636</v>
      </c>
      <c r="I14" s="26">
        <v>104</v>
      </c>
      <c r="J14" s="24">
        <v>97</v>
      </c>
      <c r="K14" s="28">
        <f t="shared" si="3"/>
        <v>93.269230769230774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12031</v>
      </c>
      <c r="E15" s="25">
        <f t="shared" si="0"/>
        <v>91.171567141558057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46376</v>
      </c>
      <c r="E16" s="25">
        <f t="shared" si="0"/>
        <v>79.958620689655163</v>
      </c>
      <c r="F16" s="26">
        <v>312</v>
      </c>
      <c r="G16" s="32">
        <v>293</v>
      </c>
      <c r="H16" s="27">
        <f t="shared" si="2"/>
        <v>93.910256410256409</v>
      </c>
      <c r="I16" s="26">
        <v>358</v>
      </c>
      <c r="J16" s="24">
        <v>351</v>
      </c>
      <c r="K16" s="28">
        <f t="shared" si="3"/>
        <v>98.044692737430168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2466</v>
      </c>
      <c r="E17" s="25">
        <f t="shared" si="0"/>
        <v>96.705882352941174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1576</v>
      </c>
      <c r="E18" s="25">
        <f>D18/C18*100</f>
        <v>98.5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>
        <v>262</v>
      </c>
      <c r="E19" s="45">
        <f t="shared" si="0"/>
        <v>17.339510258107214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118397</v>
      </c>
      <c r="E20" s="53">
        <f t="shared" si="0"/>
        <v>80.080759163188972</v>
      </c>
      <c r="F20" s="68">
        <f>SUM(F4:F19)</f>
        <v>1383</v>
      </c>
      <c r="G20" s="54">
        <f>SUM(G4:G18)</f>
        <v>1237</v>
      </c>
      <c r="H20" s="55">
        <f>G20/F20*100</f>
        <v>89.443239334779463</v>
      </c>
      <c r="I20" s="68">
        <f>SUM(I4:I19)</f>
        <v>1742</v>
      </c>
      <c r="J20" s="54">
        <f>SUM(J4:J18)</f>
        <v>1572</v>
      </c>
      <c r="K20" s="55">
        <f>J20/I20*100</f>
        <v>90.241102181400692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Normal="10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42578125" style="3" customWidth="1"/>
    <col min="13" max="16384" width="9.140625" style="3"/>
  </cols>
  <sheetData>
    <row r="1" spans="1:26" ht="39.75" customHeight="1" thickBot="1" x14ac:dyDescent="0.25">
      <c r="A1" s="1"/>
      <c r="B1" s="75" t="s">
        <v>71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72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2357</v>
      </c>
      <c r="E4" s="16">
        <f t="shared" ref="E4:E20" si="0">D4/C4*100</f>
        <v>82.528011204481786</v>
      </c>
      <c r="F4" s="17">
        <v>10</v>
      </c>
      <c r="G4" s="15">
        <v>6</v>
      </c>
      <c r="H4" s="66">
        <f>G4/F4*100</f>
        <v>60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9431</v>
      </c>
      <c r="E5" s="25">
        <f t="shared" si="0"/>
        <v>72.602001539645883</v>
      </c>
      <c r="F5" s="26">
        <v>91</v>
      </c>
      <c r="G5" s="24">
        <v>94</v>
      </c>
      <c r="H5" s="27">
        <f t="shared" ref="H5:H18" si="2">G5/F5*100</f>
        <v>103.29670329670331</v>
      </c>
      <c r="I5" s="26">
        <v>123</v>
      </c>
      <c r="J5" s="24">
        <v>78</v>
      </c>
      <c r="K5" s="28">
        <f t="shared" si="1"/>
        <v>63.414634146341463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6365</v>
      </c>
      <c r="E6" s="25">
        <f t="shared" si="0"/>
        <v>85.955435516542877</v>
      </c>
      <c r="F6" s="26">
        <v>83</v>
      </c>
      <c r="G6" s="32">
        <v>83</v>
      </c>
      <c r="H6" s="27">
        <f t="shared" si="2"/>
        <v>100</v>
      </c>
      <c r="I6" s="26">
        <v>157</v>
      </c>
      <c r="J6" s="24">
        <v>127</v>
      </c>
      <c r="K6" s="28">
        <f t="shared" si="1"/>
        <v>80.891719745222929</v>
      </c>
      <c r="L6" s="70"/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7494</v>
      </c>
      <c r="E7" s="25">
        <f t="shared" si="0"/>
        <v>74.485637610575495</v>
      </c>
      <c r="F7" s="26"/>
      <c r="G7" s="33"/>
      <c r="H7" s="27"/>
      <c r="I7" s="26">
        <v>134</v>
      </c>
      <c r="J7" s="24">
        <v>134</v>
      </c>
      <c r="K7" s="28">
        <f t="shared" si="1"/>
        <v>100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1727</v>
      </c>
      <c r="E8" s="25">
        <f t="shared" si="0"/>
        <v>80.213655364607533</v>
      </c>
      <c r="F8" s="26"/>
      <c r="G8" s="24"/>
      <c r="H8" s="27"/>
      <c r="I8" s="26">
        <v>20</v>
      </c>
      <c r="J8" s="24">
        <v>16</v>
      </c>
      <c r="K8" s="28">
        <f t="shared" si="1"/>
        <v>80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5479</v>
      </c>
      <c r="E9" s="25">
        <f t="shared" si="0"/>
        <v>81.666418244149654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164</v>
      </c>
      <c r="K9" s="28">
        <f t="shared" si="1"/>
        <v>95.348837209302332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6291</v>
      </c>
      <c r="E10" s="25">
        <f t="shared" si="0"/>
        <v>88.605633802816897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132</v>
      </c>
      <c r="K10" s="28">
        <f>J10/I10*100</f>
        <v>92.307692307692307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4007</v>
      </c>
      <c r="E11" s="25">
        <f t="shared" si="0"/>
        <v>82.618556701030926</v>
      </c>
      <c r="F11" s="26">
        <v>270</v>
      </c>
      <c r="G11" s="24">
        <v>233</v>
      </c>
      <c r="H11" s="27">
        <f t="shared" si="2"/>
        <v>86.296296296296291</v>
      </c>
      <c r="I11" s="26">
        <v>127</v>
      </c>
      <c r="J11" s="24">
        <v>110</v>
      </c>
      <c r="K11" s="28">
        <f t="shared" ref="K11:K18" si="3">J11/I11*100</f>
        <v>86.614173228346459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2357</v>
      </c>
      <c r="E12" s="25">
        <f t="shared" si="0"/>
        <v>78.566666666666663</v>
      </c>
      <c r="F12" s="26"/>
      <c r="G12" s="61"/>
      <c r="H12" s="27"/>
      <c r="I12" s="26">
        <v>72</v>
      </c>
      <c r="J12" s="32">
        <v>66</v>
      </c>
      <c r="K12" s="28">
        <f t="shared" si="3"/>
        <v>91.666666666666657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3770</v>
      </c>
      <c r="E13" s="25">
        <f t="shared" si="0"/>
        <v>77.524162039893071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7380</v>
      </c>
      <c r="E14" s="25">
        <f t="shared" si="0"/>
        <v>81.972675774741759</v>
      </c>
      <c r="F14" s="26">
        <v>198</v>
      </c>
      <c r="G14" s="24">
        <v>171</v>
      </c>
      <c r="H14" s="27">
        <f t="shared" si="2"/>
        <v>86.36363636363636</v>
      </c>
      <c r="I14" s="26">
        <v>104</v>
      </c>
      <c r="J14" s="24">
        <v>97</v>
      </c>
      <c r="K14" s="28">
        <f t="shared" si="3"/>
        <v>93.269230769230774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12239</v>
      </c>
      <c r="E15" s="25">
        <f t="shared" si="0"/>
        <v>92.747802364352836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47941</v>
      </c>
      <c r="E16" s="25">
        <f t="shared" si="0"/>
        <v>82.656896551724131</v>
      </c>
      <c r="F16" s="26">
        <v>312</v>
      </c>
      <c r="G16" s="32">
        <v>293</v>
      </c>
      <c r="H16" s="27">
        <f t="shared" si="2"/>
        <v>93.910256410256409</v>
      </c>
      <c r="I16" s="26">
        <v>358</v>
      </c>
      <c r="J16" s="24">
        <v>351</v>
      </c>
      <c r="K16" s="28">
        <f t="shared" si="3"/>
        <v>98.044692737430168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2489</v>
      </c>
      <c r="E17" s="25">
        <f t="shared" si="0"/>
        <v>97.607843137254903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1576</v>
      </c>
      <c r="E18" s="25">
        <f>D18/C18*100</f>
        <v>98.5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>
        <v>262</v>
      </c>
      <c r="E19" s="45">
        <f t="shared" si="0"/>
        <v>17.339510258107214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121165</v>
      </c>
      <c r="E20" s="53">
        <f t="shared" si="0"/>
        <v>81.95296488937889</v>
      </c>
      <c r="F20" s="68">
        <f>SUM(F4:F19)</f>
        <v>1383</v>
      </c>
      <c r="G20" s="54">
        <f>SUM(G4:G18)</f>
        <v>1237</v>
      </c>
      <c r="H20" s="55">
        <f>G20/F20*100</f>
        <v>89.443239334779463</v>
      </c>
      <c r="I20" s="68">
        <f>SUM(I4:I19)</f>
        <v>1742</v>
      </c>
      <c r="J20" s="54">
        <f>SUM(J4:J18)</f>
        <v>1574</v>
      </c>
      <c r="K20" s="55">
        <f>J20/I20*100</f>
        <v>90.355912743972439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Normal="10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42578125" style="3" customWidth="1"/>
    <col min="13" max="16384" width="9.140625" style="3"/>
  </cols>
  <sheetData>
    <row r="1" spans="1:26" ht="39.75" customHeight="1" thickBot="1" x14ac:dyDescent="0.25">
      <c r="A1" s="1"/>
      <c r="B1" s="75" t="s">
        <v>72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72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2362</v>
      </c>
      <c r="E4" s="16">
        <f t="shared" ref="E4:E20" si="0">D4/C4*100</f>
        <v>82.703081232492991</v>
      </c>
      <c r="F4" s="17">
        <v>10</v>
      </c>
      <c r="G4" s="15">
        <v>6</v>
      </c>
      <c r="H4" s="66">
        <f>G4/F4*100</f>
        <v>60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9552</v>
      </c>
      <c r="E5" s="25">
        <f t="shared" si="0"/>
        <v>73.533487297921468</v>
      </c>
      <c r="F5" s="26">
        <v>91</v>
      </c>
      <c r="G5" s="24">
        <v>94</v>
      </c>
      <c r="H5" s="27">
        <f t="shared" ref="H5:H18" si="2">G5/F5*100</f>
        <v>103.29670329670331</v>
      </c>
      <c r="I5" s="26">
        <v>123</v>
      </c>
      <c r="J5" s="24">
        <v>78</v>
      </c>
      <c r="K5" s="28">
        <f t="shared" si="1"/>
        <v>63.414634146341463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6456</v>
      </c>
      <c r="E6" s="25">
        <f t="shared" si="0"/>
        <v>87.184334908845372</v>
      </c>
      <c r="F6" s="26">
        <v>83</v>
      </c>
      <c r="G6" s="32">
        <v>92</v>
      </c>
      <c r="H6" s="27">
        <f t="shared" si="2"/>
        <v>110.8433734939759</v>
      </c>
      <c r="I6" s="26">
        <v>157</v>
      </c>
      <c r="J6" s="24">
        <v>127</v>
      </c>
      <c r="K6" s="28">
        <f t="shared" si="1"/>
        <v>80.891719745222929</v>
      </c>
      <c r="L6" s="70"/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7736</v>
      </c>
      <c r="E7" s="25">
        <f t="shared" si="0"/>
        <v>76.890965112811855</v>
      </c>
      <c r="F7" s="26"/>
      <c r="G7" s="33"/>
      <c r="H7" s="27"/>
      <c r="I7" s="26">
        <v>134</v>
      </c>
      <c r="J7" s="24">
        <v>134</v>
      </c>
      <c r="K7" s="28">
        <f t="shared" si="1"/>
        <v>100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1801</v>
      </c>
      <c r="E8" s="25">
        <f t="shared" si="0"/>
        <v>83.650719925685095</v>
      </c>
      <c r="F8" s="26"/>
      <c r="G8" s="24"/>
      <c r="H8" s="27"/>
      <c r="I8" s="26">
        <v>20</v>
      </c>
      <c r="J8" s="24">
        <v>16</v>
      </c>
      <c r="K8" s="28">
        <f t="shared" si="1"/>
        <v>80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5570</v>
      </c>
      <c r="E9" s="25">
        <f t="shared" si="0"/>
        <v>83.022805187062147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164</v>
      </c>
      <c r="K9" s="28">
        <f t="shared" si="1"/>
        <v>95.348837209302332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6453</v>
      </c>
      <c r="E10" s="25">
        <f t="shared" si="0"/>
        <v>90.887323943661968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132</v>
      </c>
      <c r="K10" s="28">
        <f>J10/I10*100</f>
        <v>92.307692307692307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4097</v>
      </c>
      <c r="E11" s="25">
        <f t="shared" si="0"/>
        <v>84.474226804123703</v>
      </c>
      <c r="F11" s="26">
        <v>270</v>
      </c>
      <c r="G11" s="24">
        <v>233</v>
      </c>
      <c r="H11" s="27">
        <f t="shared" si="2"/>
        <v>86.296296296296291</v>
      </c>
      <c r="I11" s="26">
        <v>127</v>
      </c>
      <c r="J11" s="24">
        <v>110</v>
      </c>
      <c r="K11" s="28">
        <f t="shared" ref="K11:K18" si="3">J11/I11*100</f>
        <v>86.614173228346459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2357</v>
      </c>
      <c r="E12" s="25">
        <f t="shared" si="0"/>
        <v>78.566666666666663</v>
      </c>
      <c r="F12" s="26"/>
      <c r="G12" s="61"/>
      <c r="H12" s="27"/>
      <c r="I12" s="26">
        <v>72</v>
      </c>
      <c r="J12" s="32">
        <v>66</v>
      </c>
      <c r="K12" s="28">
        <f t="shared" si="3"/>
        <v>91.666666666666657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3770</v>
      </c>
      <c r="E13" s="25">
        <f t="shared" si="0"/>
        <v>77.524162039893071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7582</v>
      </c>
      <c r="E14" s="25">
        <f t="shared" si="0"/>
        <v>84.216372320337669</v>
      </c>
      <c r="F14" s="26">
        <v>198</v>
      </c>
      <c r="G14" s="24">
        <v>171</v>
      </c>
      <c r="H14" s="27">
        <f t="shared" si="2"/>
        <v>86.36363636363636</v>
      </c>
      <c r="I14" s="26">
        <v>104</v>
      </c>
      <c r="J14" s="24">
        <v>97</v>
      </c>
      <c r="K14" s="28">
        <f t="shared" si="3"/>
        <v>93.269230769230774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12435</v>
      </c>
      <c r="E15" s="25">
        <f t="shared" si="0"/>
        <v>94.233100939678692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49684</v>
      </c>
      <c r="E16" s="25">
        <f t="shared" si="0"/>
        <v>85.66206896551725</v>
      </c>
      <c r="F16" s="26">
        <v>312</v>
      </c>
      <c r="G16" s="32">
        <v>293</v>
      </c>
      <c r="H16" s="27">
        <f t="shared" si="2"/>
        <v>93.910256410256409</v>
      </c>
      <c r="I16" s="26">
        <v>358</v>
      </c>
      <c r="J16" s="24">
        <v>351</v>
      </c>
      <c r="K16" s="28">
        <f t="shared" si="3"/>
        <v>98.044692737430168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2493</v>
      </c>
      <c r="E17" s="25">
        <f t="shared" si="0"/>
        <v>97.764705882352942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1585</v>
      </c>
      <c r="E18" s="25">
        <f>D18/C18*100</f>
        <v>99.0625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>
        <v>451</v>
      </c>
      <c r="E19" s="45">
        <f t="shared" si="0"/>
        <v>29.847782925215089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124384</v>
      </c>
      <c r="E20" s="53">
        <f t="shared" si="0"/>
        <v>84.130215695955954</v>
      </c>
      <c r="F20" s="68">
        <f>SUM(F4:F19)</f>
        <v>1383</v>
      </c>
      <c r="G20" s="54">
        <f>SUM(G4:G18)</f>
        <v>1246</v>
      </c>
      <c r="H20" s="55">
        <f>G20/F20*100</f>
        <v>90.093998553868403</v>
      </c>
      <c r="I20" s="68">
        <f>SUM(I4:I19)</f>
        <v>1742</v>
      </c>
      <c r="J20" s="54">
        <f>SUM(J4:J18)</f>
        <v>1574</v>
      </c>
      <c r="K20" s="55">
        <f>J20/I20*100</f>
        <v>90.355912743972439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topLeftCell="A10" zoomScale="75" zoomScaleNormal="75" workbookViewId="0">
      <selection activeCell="J9" sqref="J9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42578125" style="3" customWidth="1"/>
    <col min="13" max="16384" width="9.140625" style="3"/>
  </cols>
  <sheetData>
    <row r="1" spans="1:26" ht="39.75" customHeight="1" thickBot="1" x14ac:dyDescent="0.25">
      <c r="A1" s="1"/>
      <c r="B1" s="75" t="s">
        <v>73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72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2488</v>
      </c>
      <c r="E4" s="16">
        <f t="shared" ref="E4:E20" si="0">D4/C4*100</f>
        <v>87.114845938375353</v>
      </c>
      <c r="F4" s="17">
        <v>10</v>
      </c>
      <c r="G4" s="15">
        <v>6</v>
      </c>
      <c r="H4" s="66">
        <f>G4/F4*100</f>
        <v>60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9588</v>
      </c>
      <c r="E5" s="25">
        <f t="shared" si="0"/>
        <v>73.810623556581987</v>
      </c>
      <c r="F5" s="26">
        <v>91</v>
      </c>
      <c r="G5" s="24">
        <v>94</v>
      </c>
      <c r="H5" s="27">
        <f t="shared" ref="H5:H18" si="2">G5/F5*100</f>
        <v>103.29670329670331</v>
      </c>
      <c r="I5" s="26">
        <v>123</v>
      </c>
      <c r="J5" s="24">
        <v>78</v>
      </c>
      <c r="K5" s="28">
        <f t="shared" si="1"/>
        <v>63.414634146341463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6485</v>
      </c>
      <c r="E6" s="25">
        <f t="shared" si="0"/>
        <v>87.575962187711013</v>
      </c>
      <c r="F6" s="26">
        <v>83</v>
      </c>
      <c r="G6" s="32">
        <v>92</v>
      </c>
      <c r="H6" s="27">
        <f t="shared" si="2"/>
        <v>110.8433734939759</v>
      </c>
      <c r="I6" s="26">
        <v>157</v>
      </c>
      <c r="J6" s="24">
        <v>141</v>
      </c>
      <c r="K6" s="28">
        <f t="shared" si="1"/>
        <v>89.808917197452232</v>
      </c>
      <c r="L6" s="70"/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8184</v>
      </c>
      <c r="E7" s="25">
        <f t="shared" si="0"/>
        <v>81.343802802902303</v>
      </c>
      <c r="F7" s="26"/>
      <c r="G7" s="33"/>
      <c r="H7" s="27"/>
      <c r="I7" s="26">
        <v>134</v>
      </c>
      <c r="J7" s="24">
        <v>134</v>
      </c>
      <c r="K7" s="28">
        <f t="shared" si="1"/>
        <v>100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1811</v>
      </c>
      <c r="E8" s="25">
        <f t="shared" si="0"/>
        <v>84.115188109614493</v>
      </c>
      <c r="F8" s="26"/>
      <c r="G8" s="24"/>
      <c r="H8" s="27"/>
      <c r="I8" s="26">
        <v>20</v>
      </c>
      <c r="J8" s="24">
        <v>16</v>
      </c>
      <c r="K8" s="28">
        <f t="shared" si="1"/>
        <v>80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5625</v>
      </c>
      <c r="E9" s="25">
        <f t="shared" si="0"/>
        <v>83.84259949321806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164</v>
      </c>
      <c r="K9" s="28">
        <f t="shared" si="1"/>
        <v>95.348837209302332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6547</v>
      </c>
      <c r="E10" s="25">
        <f t="shared" si="0"/>
        <v>92.211267605633807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132</v>
      </c>
      <c r="K10" s="28">
        <f>J10/I10*100</f>
        <v>92.307692307692307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4219</v>
      </c>
      <c r="E11" s="25">
        <f t="shared" si="0"/>
        <v>86.989690721649481</v>
      </c>
      <c r="F11" s="26">
        <v>270</v>
      </c>
      <c r="G11" s="24">
        <v>233</v>
      </c>
      <c r="H11" s="27">
        <f t="shared" si="2"/>
        <v>86.296296296296291</v>
      </c>
      <c r="I11" s="26">
        <v>127</v>
      </c>
      <c r="J11" s="24">
        <v>110</v>
      </c>
      <c r="K11" s="28">
        <f t="shared" ref="K11:K18" si="3">J11/I11*100</f>
        <v>86.614173228346459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2370</v>
      </c>
      <c r="E12" s="25">
        <f t="shared" si="0"/>
        <v>79</v>
      </c>
      <c r="F12" s="26"/>
      <c r="G12" s="61"/>
      <c r="H12" s="27"/>
      <c r="I12" s="26">
        <v>72</v>
      </c>
      <c r="J12" s="32">
        <v>66</v>
      </c>
      <c r="K12" s="28">
        <f t="shared" si="3"/>
        <v>91.666666666666657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3853</v>
      </c>
      <c r="E13" s="25">
        <f t="shared" si="0"/>
        <v>79.230927411063135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7729</v>
      </c>
      <c r="E14" s="25">
        <f t="shared" si="0"/>
        <v>85.849161390647566</v>
      </c>
      <c r="F14" s="26">
        <v>198</v>
      </c>
      <c r="G14" s="24">
        <v>171</v>
      </c>
      <c r="H14" s="27">
        <f t="shared" si="2"/>
        <v>86.36363636363636</v>
      </c>
      <c r="I14" s="26">
        <v>104</v>
      </c>
      <c r="J14" s="24">
        <v>101</v>
      </c>
      <c r="K14" s="28">
        <f t="shared" si="3"/>
        <v>97.115384615384613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12603</v>
      </c>
      <c r="E15" s="25">
        <f t="shared" si="0"/>
        <v>95.506214004243702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50706</v>
      </c>
      <c r="E16" s="25">
        <f t="shared" si="0"/>
        <v>87.42413793103448</v>
      </c>
      <c r="F16" s="26">
        <v>312</v>
      </c>
      <c r="G16" s="32">
        <v>293</v>
      </c>
      <c r="H16" s="27">
        <f t="shared" si="2"/>
        <v>93.910256410256409</v>
      </c>
      <c r="I16" s="26">
        <v>358</v>
      </c>
      <c r="J16" s="24">
        <v>351</v>
      </c>
      <c r="K16" s="28">
        <f t="shared" si="3"/>
        <v>98.044692737430168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2498</v>
      </c>
      <c r="E17" s="25">
        <f t="shared" si="0"/>
        <v>97.960784313725497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1595</v>
      </c>
      <c r="E18" s="25">
        <f>D18/C18*100</f>
        <v>99.6875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>
        <v>512</v>
      </c>
      <c r="E19" s="45">
        <f t="shared" si="0"/>
        <v>33.884844473858372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126813</v>
      </c>
      <c r="E20" s="53">
        <f t="shared" si="0"/>
        <v>85.773130330679692</v>
      </c>
      <c r="F20" s="68">
        <f>SUM(F4:F19)</f>
        <v>1383</v>
      </c>
      <c r="G20" s="54">
        <f>SUM(G4:G18)</f>
        <v>1246</v>
      </c>
      <c r="H20" s="55">
        <f>G20/F20*100</f>
        <v>90.093998553868403</v>
      </c>
      <c r="I20" s="68">
        <f>SUM(I4:I19)</f>
        <v>1742</v>
      </c>
      <c r="J20" s="54">
        <f>SUM(J4:J18)</f>
        <v>1592</v>
      </c>
      <c r="K20" s="55">
        <f>J20/I20*100</f>
        <v>91.389207807118254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75" zoomScaleNormal="75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42578125" style="3" customWidth="1"/>
    <col min="13" max="16384" width="9.140625" style="3"/>
  </cols>
  <sheetData>
    <row r="1" spans="1:26" ht="39.75" customHeight="1" thickBot="1" x14ac:dyDescent="0.25">
      <c r="A1" s="1"/>
      <c r="B1" s="75" t="s">
        <v>74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72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2801</v>
      </c>
      <c r="E4" s="16">
        <f t="shared" ref="E4:E20" si="0">D4/C4*100</f>
        <v>98.074229691876752</v>
      </c>
      <c r="F4" s="17">
        <v>10</v>
      </c>
      <c r="G4" s="15">
        <v>6</v>
      </c>
      <c r="H4" s="66">
        <f>G4/F4*100</f>
        <v>60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11099</v>
      </c>
      <c r="E5" s="25">
        <f t="shared" si="0"/>
        <v>85.442648190916088</v>
      </c>
      <c r="F5" s="26">
        <v>91</v>
      </c>
      <c r="G5" s="24">
        <v>94</v>
      </c>
      <c r="H5" s="27">
        <f t="shared" ref="H5:H18" si="2">G5/F5*100</f>
        <v>103.29670329670331</v>
      </c>
      <c r="I5" s="26">
        <v>123</v>
      </c>
      <c r="J5" s="24">
        <v>78</v>
      </c>
      <c r="K5" s="28">
        <f t="shared" si="1"/>
        <v>63.414634146341463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6540</v>
      </c>
      <c r="E6" s="25">
        <f t="shared" si="0"/>
        <v>88.318703578663062</v>
      </c>
      <c r="F6" s="26">
        <v>83</v>
      </c>
      <c r="G6" s="32">
        <v>92</v>
      </c>
      <c r="H6" s="27">
        <f t="shared" si="2"/>
        <v>110.8433734939759</v>
      </c>
      <c r="I6" s="26">
        <v>157</v>
      </c>
      <c r="J6" s="24">
        <v>141</v>
      </c>
      <c r="K6" s="28">
        <f t="shared" si="1"/>
        <v>89.808917197452232</v>
      </c>
      <c r="L6" s="70"/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8663</v>
      </c>
      <c r="E7" s="25">
        <f t="shared" si="0"/>
        <v>86.104760958155254</v>
      </c>
      <c r="F7" s="26"/>
      <c r="G7" s="33"/>
      <c r="H7" s="27"/>
      <c r="I7" s="26">
        <v>134</v>
      </c>
      <c r="J7" s="24">
        <v>134</v>
      </c>
      <c r="K7" s="28">
        <f t="shared" si="1"/>
        <v>100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1880</v>
      </c>
      <c r="E8" s="25">
        <f t="shared" si="0"/>
        <v>87.320018578727357</v>
      </c>
      <c r="F8" s="26"/>
      <c r="G8" s="24"/>
      <c r="H8" s="27"/>
      <c r="I8" s="26">
        <v>20</v>
      </c>
      <c r="J8" s="24">
        <v>16</v>
      </c>
      <c r="K8" s="28">
        <f t="shared" si="1"/>
        <v>80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5792</v>
      </c>
      <c r="E9" s="25">
        <f t="shared" si="0"/>
        <v>86.331793113727826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165</v>
      </c>
      <c r="K9" s="28">
        <f t="shared" si="1"/>
        <v>95.930232558139537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6776</v>
      </c>
      <c r="E10" s="25">
        <f t="shared" si="0"/>
        <v>95.436619718309856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132</v>
      </c>
      <c r="K10" s="28">
        <f>J10/I10*100</f>
        <v>92.307692307692307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4303</v>
      </c>
      <c r="E11" s="25">
        <f t="shared" si="0"/>
        <v>88.721649484536087</v>
      </c>
      <c r="F11" s="26">
        <v>270</v>
      </c>
      <c r="G11" s="24">
        <v>233</v>
      </c>
      <c r="H11" s="27">
        <f t="shared" si="2"/>
        <v>86.296296296296291</v>
      </c>
      <c r="I11" s="26">
        <v>127</v>
      </c>
      <c r="J11" s="24">
        <v>110</v>
      </c>
      <c r="K11" s="28">
        <f t="shared" ref="K11:K18" si="3">J11/I11*100</f>
        <v>86.614173228346459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2435</v>
      </c>
      <c r="E12" s="25">
        <f t="shared" si="0"/>
        <v>81.166666666666671</v>
      </c>
      <c r="F12" s="26"/>
      <c r="G12" s="61"/>
      <c r="H12" s="27"/>
      <c r="I12" s="26">
        <v>72</v>
      </c>
      <c r="J12" s="32">
        <v>66</v>
      </c>
      <c r="K12" s="28">
        <f t="shared" si="3"/>
        <v>91.666666666666657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3992</v>
      </c>
      <c r="E13" s="25">
        <f t="shared" si="0"/>
        <v>82.089245321817799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7949</v>
      </c>
      <c r="E14" s="25">
        <f t="shared" si="0"/>
        <v>88.29279129179163</v>
      </c>
      <c r="F14" s="26">
        <v>198</v>
      </c>
      <c r="G14" s="24">
        <v>171</v>
      </c>
      <c r="H14" s="27">
        <f t="shared" si="2"/>
        <v>86.36363636363636</v>
      </c>
      <c r="I14" s="26">
        <v>104</v>
      </c>
      <c r="J14" s="24">
        <v>101</v>
      </c>
      <c r="K14" s="28">
        <f t="shared" si="3"/>
        <v>97.115384615384613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13076</v>
      </c>
      <c r="E15" s="25">
        <f t="shared" si="0"/>
        <v>99.090633525310707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52796</v>
      </c>
      <c r="E16" s="25">
        <f t="shared" si="0"/>
        <v>91.027586206896544</v>
      </c>
      <c r="F16" s="26">
        <v>300</v>
      </c>
      <c r="G16" s="32">
        <v>293</v>
      </c>
      <c r="H16" s="27">
        <f t="shared" si="2"/>
        <v>97.666666666666671</v>
      </c>
      <c r="I16" s="26">
        <v>341</v>
      </c>
      <c r="J16" s="24">
        <v>351</v>
      </c>
      <c r="K16" s="28">
        <f t="shared" si="3"/>
        <v>102.9325513196481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2517</v>
      </c>
      <c r="E17" s="25">
        <f t="shared" si="0"/>
        <v>98.705882352941174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1599</v>
      </c>
      <c r="E18" s="25">
        <f>D18/C18*100</f>
        <v>99.9375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>
        <v>633</v>
      </c>
      <c r="E19" s="45">
        <f t="shared" si="0"/>
        <v>41.892786234281928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132851</v>
      </c>
      <c r="E20" s="53">
        <f t="shared" si="0"/>
        <v>89.85708198340177</v>
      </c>
      <c r="F20" s="68">
        <f>SUM(F4:F19)</f>
        <v>1371</v>
      </c>
      <c r="G20" s="54">
        <f>SUM(G4:G18)</f>
        <v>1246</v>
      </c>
      <c r="H20" s="55">
        <f>G20/F20*100</f>
        <v>90.882567469000733</v>
      </c>
      <c r="I20" s="68">
        <f>SUM(I4:I19)</f>
        <v>1725</v>
      </c>
      <c r="J20" s="54">
        <f>SUM(J4:J18)</f>
        <v>1593</v>
      </c>
      <c r="K20" s="55">
        <f>J20/I20*100</f>
        <v>92.347826086956516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tabSelected="1" zoomScale="75" zoomScaleNormal="75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42578125" style="3" customWidth="1"/>
    <col min="13" max="16384" width="9.140625" style="3"/>
  </cols>
  <sheetData>
    <row r="1" spans="1:26" ht="39.75" customHeight="1" thickBot="1" x14ac:dyDescent="0.25">
      <c r="A1" s="1"/>
      <c r="B1" s="75" t="s">
        <v>75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72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2948</v>
      </c>
      <c r="E4" s="16">
        <f t="shared" ref="E4:E20" si="0">D4/C4*100</f>
        <v>103.22128851540617</v>
      </c>
      <c r="F4" s="17">
        <v>10</v>
      </c>
      <c r="G4" s="15">
        <v>6</v>
      </c>
      <c r="H4" s="66">
        <f>G4/F4*100</f>
        <v>60</v>
      </c>
      <c r="I4" s="17">
        <v>55</v>
      </c>
      <c r="J4" s="15">
        <v>54</v>
      </c>
      <c r="K4" s="19">
        <f t="shared" ref="K4:K9" si="1">J4/I4*100</f>
        <v>98.181818181818187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11200</v>
      </c>
      <c r="E5" s="25">
        <f t="shared" si="0"/>
        <v>86.220169361046956</v>
      </c>
      <c r="F5" s="26">
        <v>91</v>
      </c>
      <c r="G5" s="24">
        <v>94</v>
      </c>
      <c r="H5" s="27">
        <f t="shared" ref="H5:H18" si="2">G5/F5*100</f>
        <v>103.29670329670331</v>
      </c>
      <c r="I5" s="26">
        <v>123</v>
      </c>
      <c r="J5" s="24">
        <v>79</v>
      </c>
      <c r="K5" s="28">
        <f t="shared" si="1"/>
        <v>64.22764227642277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6696</v>
      </c>
      <c r="E6" s="25">
        <f t="shared" si="0"/>
        <v>90.425388251181644</v>
      </c>
      <c r="F6" s="26">
        <v>83</v>
      </c>
      <c r="G6" s="32">
        <v>92</v>
      </c>
      <c r="H6" s="27">
        <f t="shared" si="2"/>
        <v>110.8433734939759</v>
      </c>
      <c r="I6" s="26">
        <v>157</v>
      </c>
      <c r="J6" s="24">
        <v>141</v>
      </c>
      <c r="K6" s="28">
        <f t="shared" si="1"/>
        <v>89.808917197452232</v>
      </c>
      <c r="L6" s="70"/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8791</v>
      </c>
      <c r="E7" s="25">
        <f t="shared" si="0"/>
        <v>87.377000298181102</v>
      </c>
      <c r="F7" s="26"/>
      <c r="G7" s="33"/>
      <c r="H7" s="27"/>
      <c r="I7" s="26">
        <v>134</v>
      </c>
      <c r="J7" s="24">
        <v>134</v>
      </c>
      <c r="K7" s="28">
        <f t="shared" si="1"/>
        <v>100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1980</v>
      </c>
      <c r="E8" s="25">
        <f t="shared" si="0"/>
        <v>91.964700418021366</v>
      </c>
      <c r="F8" s="26"/>
      <c r="G8" s="24"/>
      <c r="H8" s="27"/>
      <c r="I8" s="26">
        <v>20</v>
      </c>
      <c r="J8" s="24">
        <v>16</v>
      </c>
      <c r="K8" s="28">
        <f t="shared" si="1"/>
        <v>80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5929</v>
      </c>
      <c r="E9" s="25">
        <f t="shared" si="0"/>
        <v>88.373826203607095</v>
      </c>
      <c r="F9" s="26">
        <v>113</v>
      </c>
      <c r="G9" s="24">
        <v>89</v>
      </c>
      <c r="H9" s="27">
        <f t="shared" si="2"/>
        <v>78.761061946902657</v>
      </c>
      <c r="I9" s="26">
        <v>172</v>
      </c>
      <c r="J9" s="24">
        <v>165</v>
      </c>
      <c r="K9" s="28">
        <f t="shared" si="1"/>
        <v>95.930232558139537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6791</v>
      </c>
      <c r="E10" s="25">
        <f t="shared" si="0"/>
        <v>95.647887323943664</v>
      </c>
      <c r="F10" s="26">
        <v>100</v>
      </c>
      <c r="G10" s="24">
        <v>100</v>
      </c>
      <c r="H10" s="27">
        <f t="shared" si="2"/>
        <v>100</v>
      </c>
      <c r="I10" s="26">
        <v>143</v>
      </c>
      <c r="J10" s="24">
        <v>132</v>
      </c>
      <c r="K10" s="28">
        <f>J10/I10*100</f>
        <v>92.307692307692307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4321</v>
      </c>
      <c r="E11" s="25">
        <f t="shared" si="0"/>
        <v>89.092783505154642</v>
      </c>
      <c r="F11" s="26">
        <v>270</v>
      </c>
      <c r="G11" s="24">
        <v>233</v>
      </c>
      <c r="H11" s="27">
        <f t="shared" si="2"/>
        <v>86.296296296296291</v>
      </c>
      <c r="I11" s="26">
        <v>127</v>
      </c>
      <c r="J11" s="24">
        <v>110</v>
      </c>
      <c r="K11" s="28">
        <f t="shared" ref="K11:K18" si="3">J11/I11*100</f>
        <v>86.614173228346459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2487</v>
      </c>
      <c r="E12" s="25">
        <f t="shared" si="0"/>
        <v>82.899999999999991</v>
      </c>
      <c r="F12" s="26"/>
      <c r="G12" s="61"/>
      <c r="H12" s="27"/>
      <c r="I12" s="26">
        <v>72</v>
      </c>
      <c r="J12" s="32">
        <v>66</v>
      </c>
      <c r="K12" s="28">
        <f t="shared" si="3"/>
        <v>91.666666666666657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4113</v>
      </c>
      <c r="E13" s="25">
        <f t="shared" si="0"/>
        <v>84.577421344848858</v>
      </c>
      <c r="F13" s="26">
        <v>44</v>
      </c>
      <c r="G13" s="24">
        <v>43</v>
      </c>
      <c r="H13" s="27">
        <f t="shared" si="2"/>
        <v>97.727272727272734</v>
      </c>
      <c r="I13" s="26">
        <v>115</v>
      </c>
      <c r="J13" s="24">
        <v>95</v>
      </c>
      <c r="K13" s="38">
        <f t="shared" si="3"/>
        <v>82.608695652173907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8153</v>
      </c>
      <c r="E14" s="25">
        <f t="shared" si="0"/>
        <v>90.558702654670668</v>
      </c>
      <c r="F14" s="26">
        <v>198</v>
      </c>
      <c r="G14" s="24">
        <v>171</v>
      </c>
      <c r="H14" s="27">
        <f t="shared" si="2"/>
        <v>86.36363636363636</v>
      </c>
      <c r="I14" s="26">
        <v>104</v>
      </c>
      <c r="J14" s="24">
        <v>101</v>
      </c>
      <c r="K14" s="28">
        <f t="shared" si="3"/>
        <v>97.115384615384613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13267</v>
      </c>
      <c r="E15" s="25">
        <f t="shared" si="0"/>
        <v>100.53804183085784</v>
      </c>
      <c r="F15" s="26">
        <v>143</v>
      </c>
      <c r="G15" s="32">
        <v>106</v>
      </c>
      <c r="H15" s="27">
        <f t="shared" si="2"/>
        <v>74.12587412587412</v>
      </c>
      <c r="I15" s="26">
        <v>101</v>
      </c>
      <c r="J15" s="24">
        <v>85</v>
      </c>
      <c r="K15" s="28">
        <f t="shared" si="3"/>
        <v>84.158415841584159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54378</v>
      </c>
      <c r="E16" s="25">
        <f t="shared" si="0"/>
        <v>93.755172413793105</v>
      </c>
      <c r="F16" s="26">
        <v>300</v>
      </c>
      <c r="G16" s="32">
        <v>293</v>
      </c>
      <c r="H16" s="27">
        <f t="shared" si="2"/>
        <v>97.666666666666671</v>
      </c>
      <c r="I16" s="26">
        <v>341</v>
      </c>
      <c r="J16" s="24">
        <v>352</v>
      </c>
      <c r="K16" s="28">
        <f t="shared" si="3"/>
        <v>103.2258064516129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2534</v>
      </c>
      <c r="E17" s="25">
        <f t="shared" si="0"/>
        <v>99.372549019607845</v>
      </c>
      <c r="F17" s="26"/>
      <c r="G17" s="24"/>
      <c r="H17" s="27"/>
      <c r="I17" s="26">
        <v>40</v>
      </c>
      <c r="J17" s="24">
        <v>40</v>
      </c>
      <c r="K17" s="28">
        <f t="shared" si="3"/>
        <v>100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1599</v>
      </c>
      <c r="E18" s="25">
        <f>D18/C18*100</f>
        <v>99.9375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25</v>
      </c>
      <c r="K18" s="28">
        <f t="shared" si="3"/>
        <v>119.04761904761905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>
        <v>791</v>
      </c>
      <c r="E19" s="45">
        <f t="shared" si="0"/>
        <v>52.349437458636658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135978</v>
      </c>
      <c r="E20" s="53">
        <f t="shared" si="0"/>
        <v>91.972106299079456</v>
      </c>
      <c r="F20" s="68">
        <f>SUM(F4:F19)</f>
        <v>1371</v>
      </c>
      <c r="G20" s="54">
        <f>SUM(G4:G18)</f>
        <v>1246</v>
      </c>
      <c r="H20" s="55">
        <f>G20/F20*100</f>
        <v>90.882567469000733</v>
      </c>
      <c r="I20" s="68">
        <f>SUM(I4:I19)</f>
        <v>1725</v>
      </c>
      <c r="J20" s="54">
        <f>SUM(J4:J18)</f>
        <v>1595</v>
      </c>
      <c r="K20" s="55">
        <f>J20/I20*100</f>
        <v>92.463768115942031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1:K1"/>
    <mergeCell ref="B2:B3"/>
    <mergeCell ref="C2:E2"/>
    <mergeCell ref="F2:H2"/>
    <mergeCell ref="I2:K2"/>
    <mergeCell ref="B22:K2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F3" sqref="F3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5" t="s">
        <v>33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28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/>
      <c r="D4" s="15">
        <v>247</v>
      </c>
      <c r="E4" s="16" t="e">
        <f t="shared" ref="E4:E20" si="0">D4/C4*100</f>
        <v>#DIV/0!</v>
      </c>
      <c r="F4" s="17"/>
      <c r="G4" s="15"/>
      <c r="H4" s="66" t="e">
        <f>G4/F4*100</f>
        <v>#DIV/0!</v>
      </c>
      <c r="I4" s="17"/>
      <c r="J4" s="15"/>
      <c r="K4" s="19" t="e">
        <f t="shared" ref="K4:K9" si="1">J4/I4*100</f>
        <v>#DIV/0!</v>
      </c>
      <c r="L4" s="20"/>
    </row>
    <row r="5" spans="1:26" ht="27.95" customHeight="1" x14ac:dyDescent="0.2">
      <c r="A5" s="21">
        <v>2</v>
      </c>
      <c r="B5" s="22" t="s">
        <v>8</v>
      </c>
      <c r="C5" s="23"/>
      <c r="D5" s="24">
        <v>561</v>
      </c>
      <c r="E5" s="25" t="e">
        <f t="shared" si="0"/>
        <v>#DIV/0!</v>
      </c>
      <c r="F5" s="26"/>
      <c r="G5" s="24"/>
      <c r="H5" s="27" t="e">
        <f t="shared" ref="H5:H18" si="2">G5/F5*100</f>
        <v>#DIV/0!</v>
      </c>
      <c r="I5" s="26"/>
      <c r="J5" s="24"/>
      <c r="K5" s="28" t="e">
        <f t="shared" si="1"/>
        <v>#DIV/0!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/>
      <c r="D6" s="31"/>
      <c r="E6" s="25" t="e">
        <f t="shared" si="0"/>
        <v>#DIV/0!</v>
      </c>
      <c r="F6" s="26"/>
      <c r="G6" s="32"/>
      <c r="H6" s="27" t="e">
        <f t="shared" si="2"/>
        <v>#DIV/0!</v>
      </c>
      <c r="I6" s="26"/>
      <c r="J6" s="24"/>
      <c r="K6" s="28" t="e">
        <f t="shared" si="1"/>
        <v>#DIV/0!</v>
      </c>
    </row>
    <row r="7" spans="1:26" ht="27.95" customHeight="1" x14ac:dyDescent="0.2">
      <c r="A7" s="21">
        <v>4</v>
      </c>
      <c r="B7" s="30" t="s">
        <v>10</v>
      </c>
      <c r="C7" s="23"/>
      <c r="D7" s="24">
        <v>1000</v>
      </c>
      <c r="E7" s="25" t="e">
        <f t="shared" si="0"/>
        <v>#DIV/0!</v>
      </c>
      <c r="F7" s="26"/>
      <c r="G7" s="33"/>
      <c r="H7" s="27" t="e">
        <f t="shared" si="2"/>
        <v>#DIV/0!</v>
      </c>
      <c r="I7" s="26"/>
      <c r="J7" s="24"/>
      <c r="K7" s="28" t="e">
        <f t="shared" si="1"/>
        <v>#DIV/0!</v>
      </c>
      <c r="L7" s="29"/>
    </row>
    <row r="8" spans="1:26" ht="27.95" customHeight="1" x14ac:dyDescent="0.2">
      <c r="A8" s="21">
        <v>5</v>
      </c>
      <c r="B8" s="22" t="s">
        <v>11</v>
      </c>
      <c r="C8" s="23"/>
      <c r="D8" s="24">
        <v>111</v>
      </c>
      <c r="E8" s="25" t="e">
        <f t="shared" si="0"/>
        <v>#DIV/0!</v>
      </c>
      <c r="F8" s="26"/>
      <c r="G8" s="24"/>
      <c r="H8" s="27" t="e">
        <f t="shared" si="2"/>
        <v>#DIV/0!</v>
      </c>
      <c r="I8" s="26"/>
      <c r="J8" s="24">
        <v>2</v>
      </c>
      <c r="K8" s="28" t="e">
        <f t="shared" si="1"/>
        <v>#DIV/0!</v>
      </c>
    </row>
    <row r="9" spans="1:26" ht="24.75" customHeight="1" x14ac:dyDescent="0.2">
      <c r="A9" s="21">
        <v>6</v>
      </c>
      <c r="B9" s="22" t="s">
        <v>12</v>
      </c>
      <c r="C9" s="23"/>
      <c r="D9" s="24">
        <v>1012</v>
      </c>
      <c r="E9" s="25" t="e">
        <f t="shared" si="0"/>
        <v>#DIV/0!</v>
      </c>
      <c r="F9" s="26"/>
      <c r="G9" s="24"/>
      <c r="H9" s="27" t="e">
        <f t="shared" si="2"/>
        <v>#DIV/0!</v>
      </c>
      <c r="I9" s="26"/>
      <c r="J9" s="24"/>
      <c r="K9" s="28" t="e">
        <f t="shared" si="1"/>
        <v>#DIV/0!</v>
      </c>
    </row>
    <row r="10" spans="1:26" ht="24" customHeight="1" x14ac:dyDescent="0.2">
      <c r="A10" s="34">
        <v>7</v>
      </c>
      <c r="B10" s="22" t="s">
        <v>13</v>
      </c>
      <c r="C10" s="23"/>
      <c r="D10" s="24">
        <v>1431</v>
      </c>
      <c r="E10" s="25" t="e">
        <f t="shared" si="0"/>
        <v>#DIV/0!</v>
      </c>
      <c r="F10" s="26"/>
      <c r="G10" s="24">
        <v>92</v>
      </c>
      <c r="H10" s="27" t="e">
        <f t="shared" si="2"/>
        <v>#DIV/0!</v>
      </c>
      <c r="I10" s="26"/>
      <c r="J10" s="24">
        <v>7</v>
      </c>
      <c r="K10" s="28" t="e">
        <f>J10/I10*100</f>
        <v>#DIV/0!</v>
      </c>
      <c r="L10" s="35"/>
    </row>
    <row r="11" spans="1:26" ht="24.75" customHeight="1" x14ac:dyDescent="0.2">
      <c r="A11" s="21">
        <v>8</v>
      </c>
      <c r="B11" s="22" t="s">
        <v>14</v>
      </c>
      <c r="C11" s="23"/>
      <c r="D11" s="24">
        <v>561</v>
      </c>
      <c r="E11" s="25" t="e">
        <f t="shared" si="0"/>
        <v>#DIV/0!</v>
      </c>
      <c r="F11" s="26"/>
      <c r="G11" s="24"/>
      <c r="H11" s="27" t="e">
        <f t="shared" si="2"/>
        <v>#DIV/0!</v>
      </c>
      <c r="I11" s="26"/>
      <c r="J11" s="24"/>
      <c r="K11" s="28" t="e">
        <f t="shared" ref="K11:K18" si="3">J11/I11*100</f>
        <v>#DIV/0!</v>
      </c>
      <c r="L11" s="36"/>
    </row>
    <row r="12" spans="1:26" ht="24" customHeight="1" x14ac:dyDescent="0.2">
      <c r="A12" s="34">
        <v>9</v>
      </c>
      <c r="B12" s="22" t="s">
        <v>15</v>
      </c>
      <c r="C12" s="23"/>
      <c r="D12" s="24">
        <v>466</v>
      </c>
      <c r="E12" s="25" t="e">
        <f t="shared" si="0"/>
        <v>#DIV/0!</v>
      </c>
      <c r="F12" s="26"/>
      <c r="G12" s="61"/>
      <c r="H12" s="27" t="e">
        <f t="shared" si="2"/>
        <v>#DIV/0!</v>
      </c>
      <c r="I12" s="26"/>
      <c r="J12" s="32"/>
      <c r="K12" s="28" t="e">
        <f t="shared" si="3"/>
        <v>#DIV/0!</v>
      </c>
      <c r="L12" s="62"/>
    </row>
    <row r="13" spans="1:26" ht="24" customHeight="1" x14ac:dyDescent="0.2">
      <c r="A13" s="21">
        <v>10</v>
      </c>
      <c r="B13" s="22" t="s">
        <v>16</v>
      </c>
      <c r="C13" s="23"/>
      <c r="D13" s="24">
        <v>69</v>
      </c>
      <c r="E13" s="25" t="e">
        <f t="shared" si="0"/>
        <v>#DIV/0!</v>
      </c>
      <c r="F13" s="26"/>
      <c r="G13" s="24"/>
      <c r="H13" s="27" t="e">
        <f t="shared" si="2"/>
        <v>#DIV/0!</v>
      </c>
      <c r="I13" s="26"/>
      <c r="J13" s="24"/>
      <c r="K13" s="38" t="e">
        <f t="shared" si="3"/>
        <v>#DIV/0!</v>
      </c>
      <c r="L13" s="29"/>
    </row>
    <row r="14" spans="1:26" ht="24" customHeight="1" x14ac:dyDescent="0.2">
      <c r="A14" s="21">
        <v>11</v>
      </c>
      <c r="B14" s="22" t="s">
        <v>17</v>
      </c>
      <c r="C14" s="23"/>
      <c r="D14" s="24">
        <v>1024</v>
      </c>
      <c r="E14" s="25" t="e">
        <f t="shared" si="0"/>
        <v>#DIV/0!</v>
      </c>
      <c r="F14" s="26"/>
      <c r="G14" s="24"/>
      <c r="H14" s="27" t="e">
        <f t="shared" si="2"/>
        <v>#DIV/0!</v>
      </c>
      <c r="I14" s="26"/>
      <c r="J14" s="24"/>
      <c r="K14" s="28" t="e">
        <f t="shared" si="3"/>
        <v>#DIV/0!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/>
      <c r="D15" s="32">
        <v>868</v>
      </c>
      <c r="E15" s="25" t="e">
        <f t="shared" si="0"/>
        <v>#DIV/0!</v>
      </c>
      <c r="F15" s="26"/>
      <c r="G15" s="32"/>
      <c r="H15" s="27" t="e">
        <f t="shared" si="2"/>
        <v>#DIV/0!</v>
      </c>
      <c r="I15" s="26"/>
      <c r="J15" s="24">
        <v>84</v>
      </c>
      <c r="K15" s="28" t="e">
        <f t="shared" si="3"/>
        <v>#DIV/0!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/>
      <c r="D16" s="24">
        <v>7033</v>
      </c>
      <c r="E16" s="25" t="e">
        <f t="shared" si="0"/>
        <v>#DIV/0!</v>
      </c>
      <c r="F16" s="26"/>
      <c r="G16" s="32"/>
      <c r="H16" s="27" t="e">
        <f t="shared" si="2"/>
        <v>#DIV/0!</v>
      </c>
      <c r="I16" s="26"/>
      <c r="J16" s="24"/>
      <c r="K16" s="28" t="e">
        <f t="shared" si="3"/>
        <v>#DIV/0!</v>
      </c>
      <c r="L16" s="63"/>
    </row>
    <row r="17" spans="1:15" ht="27.95" customHeight="1" x14ac:dyDescent="0.2">
      <c r="A17" s="21">
        <v>14</v>
      </c>
      <c r="B17" s="22" t="s">
        <v>19</v>
      </c>
      <c r="C17" s="23"/>
      <c r="D17" s="24">
        <v>293</v>
      </c>
      <c r="E17" s="25" t="e">
        <f t="shared" si="0"/>
        <v>#DIV/0!</v>
      </c>
      <c r="F17" s="26"/>
      <c r="G17" s="24"/>
      <c r="H17" s="27" t="e">
        <f t="shared" si="2"/>
        <v>#DIV/0!</v>
      </c>
      <c r="I17" s="26"/>
      <c r="J17" s="24"/>
      <c r="K17" s="28" t="e">
        <f t="shared" si="3"/>
        <v>#DIV/0!</v>
      </c>
      <c r="L17" s="40"/>
    </row>
    <row r="18" spans="1:15" ht="24" customHeight="1" x14ac:dyDescent="0.2">
      <c r="A18" s="21">
        <v>15</v>
      </c>
      <c r="B18" s="22" t="s">
        <v>20</v>
      </c>
      <c r="C18" s="23"/>
      <c r="D18" s="24">
        <v>246</v>
      </c>
      <c r="E18" s="25" t="e">
        <f>D18/C18*100</f>
        <v>#DIV/0!</v>
      </c>
      <c r="F18" s="26"/>
      <c r="G18" s="24"/>
      <c r="H18" s="27" t="e">
        <f t="shared" si="2"/>
        <v>#DIV/0!</v>
      </c>
      <c r="I18" s="26"/>
      <c r="J18" s="24">
        <v>1</v>
      </c>
      <c r="K18" s="28" t="e">
        <f t="shared" si="3"/>
        <v>#DIV/0!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/>
      <c r="D19" s="44"/>
      <c r="E19" s="45" t="e">
        <f t="shared" si="0"/>
        <v>#DIV/0!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51">
        <f>SUM(C4:C19)</f>
        <v>0</v>
      </c>
      <c r="D20" s="52">
        <f>SUM(D4:D19)</f>
        <v>14922</v>
      </c>
      <c r="E20" s="53" t="e">
        <f t="shared" si="0"/>
        <v>#DIV/0!</v>
      </c>
      <c r="F20" s="54">
        <f>SUM(F4:F19)</f>
        <v>0</v>
      </c>
      <c r="G20" s="54">
        <f>SUM(G4:G18)</f>
        <v>92</v>
      </c>
      <c r="H20" s="55" t="e">
        <f>G20/F20*100</f>
        <v>#DIV/0!</v>
      </c>
      <c r="I20" s="56">
        <f>SUM(I4:I19)</f>
        <v>0</v>
      </c>
      <c r="J20" s="54">
        <f>SUM(J4:J18)</f>
        <v>94</v>
      </c>
      <c r="K20" s="55" t="e">
        <f>J20/I20*100</f>
        <v>#DIV/0!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B2" sqref="B2:B3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5" t="s">
        <v>35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28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/>
      <c r="D4" s="15">
        <v>384</v>
      </c>
      <c r="E4" s="16" t="e">
        <f t="shared" ref="E4:E20" si="0">D4/C4*100</f>
        <v>#DIV/0!</v>
      </c>
      <c r="F4" s="17"/>
      <c r="G4" s="15"/>
      <c r="H4" s="66" t="e">
        <f>G4/F4*100</f>
        <v>#DIV/0!</v>
      </c>
      <c r="I4" s="17"/>
      <c r="J4" s="15"/>
      <c r="K4" s="19" t="e">
        <f t="shared" ref="K4:K9" si="1">J4/I4*100</f>
        <v>#DIV/0!</v>
      </c>
      <c r="L4" s="20"/>
    </row>
    <row r="5" spans="1:26" ht="27.95" customHeight="1" x14ac:dyDescent="0.2">
      <c r="A5" s="21">
        <v>2</v>
      </c>
      <c r="B5" s="22" t="s">
        <v>8</v>
      </c>
      <c r="C5" s="23"/>
      <c r="D5" s="24">
        <v>747</v>
      </c>
      <c r="E5" s="25" t="e">
        <f t="shared" si="0"/>
        <v>#DIV/0!</v>
      </c>
      <c r="F5" s="26"/>
      <c r="G5" s="24">
        <v>2</v>
      </c>
      <c r="H5" s="27" t="e">
        <f t="shared" ref="H5:H18" si="2">G5/F5*100</f>
        <v>#DIV/0!</v>
      </c>
      <c r="I5" s="26"/>
      <c r="J5" s="24"/>
      <c r="K5" s="28" t="e">
        <f t="shared" si="1"/>
        <v>#DIV/0!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/>
      <c r="D6" s="31">
        <v>522</v>
      </c>
      <c r="E6" s="25" t="e">
        <f t="shared" si="0"/>
        <v>#DIV/0!</v>
      </c>
      <c r="F6" s="26"/>
      <c r="G6" s="32"/>
      <c r="H6" s="27" t="e">
        <f t="shared" si="2"/>
        <v>#DIV/0!</v>
      </c>
      <c r="I6" s="26"/>
      <c r="J6" s="24"/>
      <c r="K6" s="28" t="e">
        <f t="shared" si="1"/>
        <v>#DIV/0!</v>
      </c>
    </row>
    <row r="7" spans="1:26" ht="27.95" customHeight="1" x14ac:dyDescent="0.2">
      <c r="A7" s="21">
        <v>4</v>
      </c>
      <c r="B7" s="30" t="s">
        <v>10</v>
      </c>
      <c r="C7" s="23"/>
      <c r="D7" s="24">
        <v>1082</v>
      </c>
      <c r="E7" s="25" t="e">
        <f t="shared" si="0"/>
        <v>#DIV/0!</v>
      </c>
      <c r="F7" s="26"/>
      <c r="G7" s="33"/>
      <c r="H7" s="27" t="e">
        <f t="shared" si="2"/>
        <v>#DIV/0!</v>
      </c>
      <c r="I7" s="26"/>
      <c r="J7" s="24"/>
      <c r="K7" s="28" t="e">
        <f t="shared" si="1"/>
        <v>#DIV/0!</v>
      </c>
      <c r="L7" s="29"/>
    </row>
    <row r="8" spans="1:26" ht="27.95" customHeight="1" x14ac:dyDescent="0.2">
      <c r="A8" s="21">
        <v>5</v>
      </c>
      <c r="B8" s="22" t="s">
        <v>11</v>
      </c>
      <c r="C8" s="23"/>
      <c r="D8" s="24">
        <v>123</v>
      </c>
      <c r="E8" s="25" t="e">
        <f t="shared" si="0"/>
        <v>#DIV/0!</v>
      </c>
      <c r="F8" s="26"/>
      <c r="G8" s="24"/>
      <c r="H8" s="27" t="e">
        <f t="shared" si="2"/>
        <v>#DIV/0!</v>
      </c>
      <c r="I8" s="26"/>
      <c r="J8" s="24">
        <v>2</v>
      </c>
      <c r="K8" s="28" t="e">
        <f t="shared" si="1"/>
        <v>#DIV/0!</v>
      </c>
    </row>
    <row r="9" spans="1:26" ht="24.75" customHeight="1" x14ac:dyDescent="0.2">
      <c r="A9" s="21">
        <v>6</v>
      </c>
      <c r="B9" s="22" t="s">
        <v>12</v>
      </c>
      <c r="C9" s="23"/>
      <c r="D9" s="24">
        <v>1188</v>
      </c>
      <c r="E9" s="25" t="e">
        <f t="shared" si="0"/>
        <v>#DIV/0!</v>
      </c>
      <c r="F9" s="26"/>
      <c r="G9" s="24"/>
      <c r="H9" s="27" t="e">
        <f t="shared" si="2"/>
        <v>#DIV/0!</v>
      </c>
      <c r="I9" s="26"/>
      <c r="J9" s="24"/>
      <c r="K9" s="28" t="e">
        <f t="shared" si="1"/>
        <v>#DIV/0!</v>
      </c>
    </row>
    <row r="10" spans="1:26" ht="24" customHeight="1" x14ac:dyDescent="0.2">
      <c r="A10" s="34">
        <v>7</v>
      </c>
      <c r="B10" s="22" t="s">
        <v>13</v>
      </c>
      <c r="C10" s="23"/>
      <c r="D10" s="24">
        <v>1813</v>
      </c>
      <c r="E10" s="25" t="e">
        <f t="shared" si="0"/>
        <v>#DIV/0!</v>
      </c>
      <c r="F10" s="26"/>
      <c r="G10" s="24">
        <v>97</v>
      </c>
      <c r="H10" s="27" t="e">
        <f t="shared" si="2"/>
        <v>#DIV/0!</v>
      </c>
      <c r="I10" s="26"/>
      <c r="J10" s="24">
        <v>7</v>
      </c>
      <c r="K10" s="28" t="e">
        <f>J10/I10*100</f>
        <v>#DIV/0!</v>
      </c>
      <c r="L10" s="35"/>
    </row>
    <row r="11" spans="1:26" ht="24.75" customHeight="1" x14ac:dyDescent="0.2">
      <c r="A11" s="21">
        <v>8</v>
      </c>
      <c r="B11" s="22" t="s">
        <v>14</v>
      </c>
      <c r="C11" s="23"/>
      <c r="D11" s="24">
        <v>953</v>
      </c>
      <c r="E11" s="25" t="e">
        <f t="shared" si="0"/>
        <v>#DIV/0!</v>
      </c>
      <c r="F11" s="26"/>
      <c r="G11" s="24"/>
      <c r="H11" s="27" t="e">
        <f t="shared" si="2"/>
        <v>#DIV/0!</v>
      </c>
      <c r="I11" s="26"/>
      <c r="J11" s="24"/>
      <c r="K11" s="28" t="e">
        <f t="shared" ref="K11:K18" si="3">J11/I11*100</f>
        <v>#DIV/0!</v>
      </c>
      <c r="L11" s="36"/>
    </row>
    <row r="12" spans="1:26" ht="24" customHeight="1" x14ac:dyDescent="0.2">
      <c r="A12" s="34">
        <v>9</v>
      </c>
      <c r="B12" s="22" t="s">
        <v>15</v>
      </c>
      <c r="C12" s="23"/>
      <c r="D12" s="24">
        <v>537</v>
      </c>
      <c r="E12" s="25" t="e">
        <f t="shared" si="0"/>
        <v>#DIV/0!</v>
      </c>
      <c r="F12" s="26"/>
      <c r="G12" s="61"/>
      <c r="H12" s="27" t="e">
        <f t="shared" si="2"/>
        <v>#DIV/0!</v>
      </c>
      <c r="I12" s="26"/>
      <c r="J12" s="32">
        <v>1</v>
      </c>
      <c r="K12" s="28" t="e">
        <f t="shared" si="3"/>
        <v>#DIV/0!</v>
      </c>
      <c r="L12" s="62"/>
    </row>
    <row r="13" spans="1:26" ht="24" customHeight="1" x14ac:dyDescent="0.2">
      <c r="A13" s="21">
        <v>10</v>
      </c>
      <c r="B13" s="22" t="s">
        <v>16</v>
      </c>
      <c r="C13" s="23"/>
      <c r="D13" s="24">
        <v>150</v>
      </c>
      <c r="E13" s="25" t="e">
        <f t="shared" si="0"/>
        <v>#DIV/0!</v>
      </c>
      <c r="F13" s="26"/>
      <c r="G13" s="24"/>
      <c r="H13" s="27" t="e">
        <f t="shared" si="2"/>
        <v>#DIV/0!</v>
      </c>
      <c r="I13" s="26"/>
      <c r="J13" s="24">
        <v>21</v>
      </c>
      <c r="K13" s="38" t="e">
        <f t="shared" si="3"/>
        <v>#DIV/0!</v>
      </c>
      <c r="L13" s="29"/>
    </row>
    <row r="14" spans="1:26" ht="24" customHeight="1" x14ac:dyDescent="0.2">
      <c r="A14" s="21">
        <v>11</v>
      </c>
      <c r="B14" s="22" t="s">
        <v>17</v>
      </c>
      <c r="C14" s="23"/>
      <c r="D14" s="24">
        <v>1185</v>
      </c>
      <c r="E14" s="25" t="e">
        <f t="shared" si="0"/>
        <v>#DIV/0!</v>
      </c>
      <c r="F14" s="26"/>
      <c r="G14" s="24"/>
      <c r="H14" s="27" t="e">
        <f t="shared" si="2"/>
        <v>#DIV/0!</v>
      </c>
      <c r="I14" s="26"/>
      <c r="J14" s="24">
        <v>4</v>
      </c>
      <c r="K14" s="28" t="e">
        <f t="shared" si="3"/>
        <v>#DIV/0!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/>
      <c r="D15" s="32">
        <v>1091</v>
      </c>
      <c r="E15" s="25" t="e">
        <f t="shared" si="0"/>
        <v>#DIV/0!</v>
      </c>
      <c r="F15" s="26"/>
      <c r="G15" s="32"/>
      <c r="H15" s="27" t="e">
        <f t="shared" si="2"/>
        <v>#DIV/0!</v>
      </c>
      <c r="I15" s="26"/>
      <c r="J15" s="24">
        <v>84</v>
      </c>
      <c r="K15" s="28" t="e">
        <f t="shared" si="3"/>
        <v>#DIV/0!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/>
      <c r="D16" s="24">
        <v>8880</v>
      </c>
      <c r="E16" s="25" t="e">
        <f t="shared" si="0"/>
        <v>#DIV/0!</v>
      </c>
      <c r="F16" s="26"/>
      <c r="G16" s="32">
        <v>128</v>
      </c>
      <c r="H16" s="27" t="e">
        <f t="shared" si="2"/>
        <v>#DIV/0!</v>
      </c>
      <c r="I16" s="26"/>
      <c r="J16" s="24"/>
      <c r="K16" s="28" t="e">
        <f t="shared" si="3"/>
        <v>#DIV/0!</v>
      </c>
      <c r="L16" s="63"/>
    </row>
    <row r="17" spans="1:15" ht="27.95" customHeight="1" x14ac:dyDescent="0.2">
      <c r="A17" s="21">
        <v>14</v>
      </c>
      <c r="B17" s="22" t="s">
        <v>19</v>
      </c>
      <c r="C17" s="23"/>
      <c r="D17" s="24">
        <v>293</v>
      </c>
      <c r="E17" s="25" t="e">
        <f t="shared" si="0"/>
        <v>#DIV/0!</v>
      </c>
      <c r="F17" s="26"/>
      <c r="G17" s="24"/>
      <c r="H17" s="27" t="e">
        <f t="shared" si="2"/>
        <v>#DIV/0!</v>
      </c>
      <c r="I17" s="26"/>
      <c r="J17" s="24"/>
      <c r="K17" s="28" t="e">
        <f t="shared" si="3"/>
        <v>#DIV/0!</v>
      </c>
      <c r="L17" s="40"/>
    </row>
    <row r="18" spans="1:15" ht="24" customHeight="1" x14ac:dyDescent="0.2">
      <c r="A18" s="21">
        <v>15</v>
      </c>
      <c r="B18" s="22" t="s">
        <v>20</v>
      </c>
      <c r="C18" s="23"/>
      <c r="D18" s="24">
        <v>366</v>
      </c>
      <c r="E18" s="25" t="e">
        <f>D18/C18*100</f>
        <v>#DIV/0!</v>
      </c>
      <c r="F18" s="26"/>
      <c r="G18" s="24"/>
      <c r="H18" s="27" t="e">
        <f t="shared" si="2"/>
        <v>#DIV/0!</v>
      </c>
      <c r="I18" s="26"/>
      <c r="J18" s="24">
        <v>1</v>
      </c>
      <c r="K18" s="28" t="e">
        <f t="shared" si="3"/>
        <v>#DIV/0!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/>
      <c r="D19" s="44"/>
      <c r="E19" s="45" t="e">
        <f t="shared" si="0"/>
        <v>#DIV/0!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51">
        <f>SUM(C4:C19)</f>
        <v>0</v>
      </c>
      <c r="D20" s="52">
        <f>SUM(D4:D19)</f>
        <v>19314</v>
      </c>
      <c r="E20" s="53" t="e">
        <f t="shared" si="0"/>
        <v>#DIV/0!</v>
      </c>
      <c r="F20" s="54">
        <f>SUM(F4:F19)</f>
        <v>0</v>
      </c>
      <c r="G20" s="54">
        <f>SUM(G4:G18)</f>
        <v>227</v>
      </c>
      <c r="H20" s="55" t="e">
        <f>G20/F20*100</f>
        <v>#DIV/0!</v>
      </c>
      <c r="I20" s="56">
        <f>SUM(I4:I19)</f>
        <v>0</v>
      </c>
      <c r="J20" s="54">
        <f>SUM(J4:J18)</f>
        <v>120</v>
      </c>
      <c r="K20" s="55" t="e">
        <f>J20/I20*100</f>
        <v>#DIV/0!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5" t="s">
        <v>34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28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/>
      <c r="D4" s="15">
        <v>451</v>
      </c>
      <c r="E4" s="16" t="e">
        <f t="shared" ref="E4:E20" si="0">D4/C4*100</f>
        <v>#DIV/0!</v>
      </c>
      <c r="F4" s="17"/>
      <c r="G4" s="15"/>
      <c r="H4" s="66" t="e">
        <f>G4/F4*100</f>
        <v>#DIV/0!</v>
      </c>
      <c r="I4" s="17"/>
      <c r="J4" s="15"/>
      <c r="K4" s="19" t="e">
        <f t="shared" ref="K4:K9" si="1">J4/I4*100</f>
        <v>#DIV/0!</v>
      </c>
      <c r="L4" s="20"/>
    </row>
    <row r="5" spans="1:26" ht="27.95" customHeight="1" x14ac:dyDescent="0.2">
      <c r="A5" s="21">
        <v>2</v>
      </c>
      <c r="B5" s="22" t="s">
        <v>8</v>
      </c>
      <c r="C5" s="23"/>
      <c r="D5" s="24">
        <v>770</v>
      </c>
      <c r="E5" s="25" t="e">
        <f t="shared" si="0"/>
        <v>#DIV/0!</v>
      </c>
      <c r="F5" s="26"/>
      <c r="G5" s="24">
        <v>2</v>
      </c>
      <c r="H5" s="27" t="e">
        <f t="shared" ref="H5:H18" si="2">G5/F5*100</f>
        <v>#DIV/0!</v>
      </c>
      <c r="I5" s="26"/>
      <c r="J5" s="24"/>
      <c r="K5" s="28" t="e">
        <f t="shared" si="1"/>
        <v>#DIV/0!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/>
      <c r="D6" s="31">
        <v>767</v>
      </c>
      <c r="E6" s="25" t="e">
        <f t="shared" si="0"/>
        <v>#DIV/0!</v>
      </c>
      <c r="F6" s="26"/>
      <c r="G6" s="32"/>
      <c r="H6" s="27" t="e">
        <f t="shared" si="2"/>
        <v>#DIV/0!</v>
      </c>
      <c r="I6" s="26"/>
      <c r="J6" s="24"/>
      <c r="K6" s="28" t="e">
        <f t="shared" si="1"/>
        <v>#DIV/0!</v>
      </c>
    </row>
    <row r="7" spans="1:26" ht="27.95" customHeight="1" x14ac:dyDescent="0.2">
      <c r="A7" s="21">
        <v>4</v>
      </c>
      <c r="B7" s="30" t="s">
        <v>10</v>
      </c>
      <c r="C7" s="23"/>
      <c r="D7" s="24">
        <v>1526</v>
      </c>
      <c r="E7" s="25" t="e">
        <f t="shared" si="0"/>
        <v>#DIV/0!</v>
      </c>
      <c r="F7" s="26"/>
      <c r="G7" s="33"/>
      <c r="H7" s="27" t="e">
        <f t="shared" si="2"/>
        <v>#DIV/0!</v>
      </c>
      <c r="I7" s="26"/>
      <c r="J7" s="24"/>
      <c r="K7" s="28" t="e">
        <f t="shared" si="1"/>
        <v>#DIV/0!</v>
      </c>
      <c r="L7" s="29"/>
    </row>
    <row r="8" spans="1:26" ht="27.95" customHeight="1" x14ac:dyDescent="0.2">
      <c r="A8" s="21">
        <v>5</v>
      </c>
      <c r="B8" s="22" t="s">
        <v>11</v>
      </c>
      <c r="C8" s="23"/>
      <c r="D8" s="24">
        <v>121</v>
      </c>
      <c r="E8" s="25" t="e">
        <f t="shared" si="0"/>
        <v>#DIV/0!</v>
      </c>
      <c r="F8" s="26"/>
      <c r="G8" s="24"/>
      <c r="H8" s="27" t="e">
        <f t="shared" si="2"/>
        <v>#DIV/0!</v>
      </c>
      <c r="I8" s="26"/>
      <c r="J8" s="24">
        <v>2</v>
      </c>
      <c r="K8" s="28" t="e">
        <f t="shared" si="1"/>
        <v>#DIV/0!</v>
      </c>
    </row>
    <row r="9" spans="1:26" ht="24.75" customHeight="1" x14ac:dyDescent="0.2">
      <c r="A9" s="21">
        <v>6</v>
      </c>
      <c r="B9" s="22" t="s">
        <v>12</v>
      </c>
      <c r="C9" s="23"/>
      <c r="D9" s="24">
        <v>1378</v>
      </c>
      <c r="E9" s="25" t="e">
        <f t="shared" si="0"/>
        <v>#DIV/0!</v>
      </c>
      <c r="F9" s="26"/>
      <c r="G9" s="24"/>
      <c r="H9" s="27" t="e">
        <f t="shared" si="2"/>
        <v>#DIV/0!</v>
      </c>
      <c r="I9" s="26"/>
      <c r="J9" s="24"/>
      <c r="K9" s="28" t="e">
        <f t="shared" si="1"/>
        <v>#DIV/0!</v>
      </c>
    </row>
    <row r="10" spans="1:26" ht="24" customHeight="1" x14ac:dyDescent="0.2">
      <c r="A10" s="34">
        <v>7</v>
      </c>
      <c r="B10" s="22" t="s">
        <v>13</v>
      </c>
      <c r="C10" s="23"/>
      <c r="D10" s="24">
        <v>1967</v>
      </c>
      <c r="E10" s="25" t="e">
        <f t="shared" si="0"/>
        <v>#DIV/0!</v>
      </c>
      <c r="F10" s="26"/>
      <c r="G10" s="24">
        <v>97</v>
      </c>
      <c r="H10" s="27" t="e">
        <f t="shared" si="2"/>
        <v>#DIV/0!</v>
      </c>
      <c r="I10" s="26"/>
      <c r="J10" s="24">
        <v>8</v>
      </c>
      <c r="K10" s="28" t="e">
        <f>J10/I10*100</f>
        <v>#DIV/0!</v>
      </c>
      <c r="L10" s="35"/>
    </row>
    <row r="11" spans="1:26" ht="24.75" customHeight="1" x14ac:dyDescent="0.2">
      <c r="A11" s="21">
        <v>8</v>
      </c>
      <c r="B11" s="22" t="s">
        <v>14</v>
      </c>
      <c r="C11" s="23"/>
      <c r="D11" s="24">
        <v>1029</v>
      </c>
      <c r="E11" s="25" t="e">
        <f t="shared" si="0"/>
        <v>#DIV/0!</v>
      </c>
      <c r="F11" s="26"/>
      <c r="G11" s="24">
        <v>2</v>
      </c>
      <c r="H11" s="27" t="e">
        <f t="shared" si="2"/>
        <v>#DIV/0!</v>
      </c>
      <c r="I11" s="26"/>
      <c r="J11" s="24"/>
      <c r="K11" s="28" t="e">
        <f t="shared" ref="K11:K18" si="3">J11/I11*100</f>
        <v>#DIV/0!</v>
      </c>
      <c r="L11" s="36"/>
    </row>
    <row r="12" spans="1:26" ht="24" customHeight="1" x14ac:dyDescent="0.2">
      <c r="A12" s="34">
        <v>9</v>
      </c>
      <c r="B12" s="22" t="s">
        <v>15</v>
      </c>
      <c r="C12" s="23"/>
      <c r="D12" s="24">
        <v>594</v>
      </c>
      <c r="E12" s="25" t="e">
        <f t="shared" si="0"/>
        <v>#DIV/0!</v>
      </c>
      <c r="F12" s="26"/>
      <c r="G12" s="61"/>
      <c r="H12" s="27" t="e">
        <f t="shared" si="2"/>
        <v>#DIV/0!</v>
      </c>
      <c r="I12" s="26"/>
      <c r="J12" s="32">
        <v>27</v>
      </c>
      <c r="K12" s="28" t="e">
        <f t="shared" si="3"/>
        <v>#DIV/0!</v>
      </c>
      <c r="L12" s="62"/>
    </row>
    <row r="13" spans="1:26" ht="24" customHeight="1" x14ac:dyDescent="0.2">
      <c r="A13" s="21">
        <v>10</v>
      </c>
      <c r="B13" s="22" t="s">
        <v>16</v>
      </c>
      <c r="C13" s="23"/>
      <c r="D13" s="24">
        <v>197</v>
      </c>
      <c r="E13" s="25" t="e">
        <f t="shared" si="0"/>
        <v>#DIV/0!</v>
      </c>
      <c r="F13" s="26"/>
      <c r="G13" s="24"/>
      <c r="H13" s="27" t="e">
        <f t="shared" si="2"/>
        <v>#DIV/0!</v>
      </c>
      <c r="I13" s="26"/>
      <c r="J13" s="24">
        <v>21</v>
      </c>
      <c r="K13" s="38" t="e">
        <f t="shared" si="3"/>
        <v>#DIV/0!</v>
      </c>
      <c r="L13" s="29"/>
    </row>
    <row r="14" spans="1:26" ht="24" customHeight="1" x14ac:dyDescent="0.2">
      <c r="A14" s="21">
        <v>11</v>
      </c>
      <c r="B14" s="22" t="s">
        <v>17</v>
      </c>
      <c r="C14" s="23"/>
      <c r="D14" s="24">
        <v>1289</v>
      </c>
      <c r="E14" s="25" t="e">
        <f t="shared" si="0"/>
        <v>#DIV/0!</v>
      </c>
      <c r="F14" s="26"/>
      <c r="G14" s="24">
        <v>12</v>
      </c>
      <c r="H14" s="27" t="e">
        <f t="shared" si="2"/>
        <v>#DIV/0!</v>
      </c>
      <c r="I14" s="26"/>
      <c r="J14" s="24">
        <v>13</v>
      </c>
      <c r="K14" s="28" t="e">
        <f t="shared" si="3"/>
        <v>#DIV/0!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/>
      <c r="D15" s="32">
        <v>1279</v>
      </c>
      <c r="E15" s="25" t="e">
        <f t="shared" si="0"/>
        <v>#DIV/0!</v>
      </c>
      <c r="F15" s="26"/>
      <c r="G15" s="32"/>
      <c r="H15" s="27" t="e">
        <f t="shared" si="2"/>
        <v>#DIV/0!</v>
      </c>
      <c r="I15" s="26"/>
      <c r="J15" s="24">
        <v>84</v>
      </c>
      <c r="K15" s="28" t="e">
        <f t="shared" si="3"/>
        <v>#DIV/0!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/>
      <c r="D16" s="24">
        <v>10186</v>
      </c>
      <c r="E16" s="25" t="e">
        <f t="shared" si="0"/>
        <v>#DIV/0!</v>
      </c>
      <c r="F16" s="26"/>
      <c r="G16" s="32">
        <v>130</v>
      </c>
      <c r="H16" s="27" t="e">
        <f t="shared" si="2"/>
        <v>#DIV/0!</v>
      </c>
      <c r="I16" s="26"/>
      <c r="J16" s="24">
        <v>1</v>
      </c>
      <c r="K16" s="28" t="e">
        <f t="shared" si="3"/>
        <v>#DIV/0!</v>
      </c>
      <c r="L16" s="63"/>
    </row>
    <row r="17" spans="1:15" ht="27.95" customHeight="1" x14ac:dyDescent="0.2">
      <c r="A17" s="21">
        <v>14</v>
      </c>
      <c r="B17" s="22" t="s">
        <v>19</v>
      </c>
      <c r="C17" s="23"/>
      <c r="D17" s="24">
        <v>293</v>
      </c>
      <c r="E17" s="25" t="e">
        <f t="shared" si="0"/>
        <v>#DIV/0!</v>
      </c>
      <c r="F17" s="26"/>
      <c r="G17" s="24"/>
      <c r="H17" s="27" t="e">
        <f t="shared" si="2"/>
        <v>#DIV/0!</v>
      </c>
      <c r="I17" s="26"/>
      <c r="J17" s="24"/>
      <c r="K17" s="28" t="e">
        <f t="shared" si="3"/>
        <v>#DIV/0!</v>
      </c>
      <c r="L17" s="40"/>
    </row>
    <row r="18" spans="1:15" ht="24" customHeight="1" x14ac:dyDescent="0.2">
      <c r="A18" s="21">
        <v>15</v>
      </c>
      <c r="B18" s="22" t="s">
        <v>20</v>
      </c>
      <c r="C18" s="23"/>
      <c r="D18" s="24">
        <v>449</v>
      </c>
      <c r="E18" s="25" t="e">
        <f>D18/C18*100</f>
        <v>#DIV/0!</v>
      </c>
      <c r="F18" s="26"/>
      <c r="G18" s="24"/>
      <c r="H18" s="27" t="e">
        <f t="shared" si="2"/>
        <v>#DIV/0!</v>
      </c>
      <c r="I18" s="26"/>
      <c r="J18" s="24">
        <v>10</v>
      </c>
      <c r="K18" s="28" t="e">
        <f t="shared" si="3"/>
        <v>#DIV/0!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/>
      <c r="D19" s="44"/>
      <c r="E19" s="45" t="e">
        <f t="shared" si="0"/>
        <v>#DIV/0!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51">
        <f>SUM(C4:C19)</f>
        <v>0</v>
      </c>
      <c r="D20" s="52">
        <f>SUM(D4:D19)</f>
        <v>22296</v>
      </c>
      <c r="E20" s="53" t="e">
        <f t="shared" si="0"/>
        <v>#DIV/0!</v>
      </c>
      <c r="F20" s="54">
        <f>SUM(F4:F19)</f>
        <v>0</v>
      </c>
      <c r="G20" s="54">
        <f>SUM(G4:G18)</f>
        <v>243</v>
      </c>
      <c r="H20" s="55" t="e">
        <f>G20/F20*100</f>
        <v>#DIV/0!</v>
      </c>
      <c r="I20" s="56">
        <f>SUM(I4:I19)</f>
        <v>0</v>
      </c>
      <c r="J20" s="54">
        <f>SUM(J4:J18)</f>
        <v>166</v>
      </c>
      <c r="K20" s="55" t="e">
        <f>J20/I20*100</f>
        <v>#DIV/0!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5" t="s">
        <v>36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564</v>
      </c>
      <c r="E4" s="16">
        <f t="shared" ref="E4:E20" si="0">D4/C4*100</f>
        <v>19.747899159663866</v>
      </c>
      <c r="F4" s="17">
        <v>10</v>
      </c>
      <c r="G4" s="15"/>
      <c r="H4" s="66">
        <f>G4/F4*100</f>
        <v>0</v>
      </c>
      <c r="I4" s="17">
        <v>55</v>
      </c>
      <c r="J4" s="15"/>
      <c r="K4" s="19">
        <f t="shared" ref="K4:K9" si="1">J4/I4*100</f>
        <v>0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853</v>
      </c>
      <c r="E5" s="25">
        <f t="shared" si="0"/>
        <v>6.5665896843725937</v>
      </c>
      <c r="F5" s="26">
        <v>91</v>
      </c>
      <c r="G5" s="24">
        <v>3</v>
      </c>
      <c r="H5" s="27">
        <f t="shared" ref="H5:H18" si="2">G5/F5*100</f>
        <v>3.296703296703297</v>
      </c>
      <c r="I5" s="26">
        <v>123</v>
      </c>
      <c r="J5" s="24">
        <v>4</v>
      </c>
      <c r="K5" s="28">
        <f t="shared" si="1"/>
        <v>3.2520325203252036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1013</v>
      </c>
      <c r="E6" s="25">
        <f t="shared" si="0"/>
        <v>13.679945982444295</v>
      </c>
      <c r="F6" s="26">
        <v>83</v>
      </c>
      <c r="G6" s="32"/>
      <c r="H6" s="27">
        <f t="shared" si="2"/>
        <v>0</v>
      </c>
      <c r="I6" s="26">
        <v>157</v>
      </c>
      <c r="J6" s="24"/>
      <c r="K6" s="28">
        <f t="shared" si="1"/>
        <v>0</v>
      </c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1683</v>
      </c>
      <c r="E7" s="25">
        <f t="shared" si="0"/>
        <v>16.727959447371038</v>
      </c>
      <c r="F7" s="26"/>
      <c r="G7" s="33"/>
      <c r="H7" s="27"/>
      <c r="I7" s="26">
        <v>134</v>
      </c>
      <c r="J7" s="24"/>
      <c r="K7" s="28">
        <f t="shared" si="1"/>
        <v>0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204</v>
      </c>
      <c r="E8" s="25">
        <f t="shared" si="0"/>
        <v>9.4751509521597779</v>
      </c>
      <c r="F8" s="26"/>
      <c r="G8" s="24"/>
      <c r="H8" s="27"/>
      <c r="I8" s="26">
        <v>20</v>
      </c>
      <c r="J8" s="24">
        <v>6</v>
      </c>
      <c r="K8" s="28">
        <f t="shared" si="1"/>
        <v>30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1443</v>
      </c>
      <c r="E9" s="25">
        <f t="shared" si="0"/>
        <v>21.508421523326874</v>
      </c>
      <c r="F9" s="26">
        <v>113</v>
      </c>
      <c r="G9" s="24"/>
      <c r="H9" s="27">
        <f t="shared" si="2"/>
        <v>0</v>
      </c>
      <c r="I9" s="26">
        <v>172</v>
      </c>
      <c r="J9" s="24">
        <v>46</v>
      </c>
      <c r="K9" s="28">
        <f t="shared" si="1"/>
        <v>26.744186046511626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2201</v>
      </c>
      <c r="E10" s="25">
        <f t="shared" si="0"/>
        <v>31</v>
      </c>
      <c r="F10" s="26">
        <v>100</v>
      </c>
      <c r="G10" s="24">
        <v>97</v>
      </c>
      <c r="H10" s="27">
        <f t="shared" si="2"/>
        <v>97</v>
      </c>
      <c r="I10" s="26">
        <v>143</v>
      </c>
      <c r="J10" s="24">
        <v>24</v>
      </c>
      <c r="K10" s="28">
        <f>J10/I10*100</f>
        <v>16.783216783216783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1251</v>
      </c>
      <c r="E11" s="25">
        <f t="shared" si="0"/>
        <v>25.793814432989691</v>
      </c>
      <c r="F11" s="26">
        <v>270</v>
      </c>
      <c r="G11" s="24">
        <v>2</v>
      </c>
      <c r="H11" s="27">
        <f t="shared" si="2"/>
        <v>0.74074074074074081</v>
      </c>
      <c r="I11" s="26">
        <v>127</v>
      </c>
      <c r="J11" s="24"/>
      <c r="K11" s="28">
        <f t="shared" ref="K11:K18" si="3">J11/I11*100</f>
        <v>0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700</v>
      </c>
      <c r="E12" s="25">
        <f t="shared" si="0"/>
        <v>23.333333333333332</v>
      </c>
      <c r="F12" s="26"/>
      <c r="G12" s="61"/>
      <c r="H12" s="27"/>
      <c r="I12" s="26">
        <v>72</v>
      </c>
      <c r="J12" s="32">
        <v>27</v>
      </c>
      <c r="K12" s="28">
        <f t="shared" si="3"/>
        <v>37.5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212</v>
      </c>
      <c r="E13" s="25">
        <f t="shared" si="0"/>
        <v>4.3594488998560559</v>
      </c>
      <c r="F13" s="26">
        <v>44</v>
      </c>
      <c r="G13" s="24"/>
      <c r="H13" s="27">
        <f t="shared" si="2"/>
        <v>0</v>
      </c>
      <c r="I13" s="26">
        <v>115</v>
      </c>
      <c r="J13" s="24">
        <v>40</v>
      </c>
      <c r="K13" s="38">
        <f t="shared" si="3"/>
        <v>34.782608695652172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1339</v>
      </c>
      <c r="E14" s="25">
        <f t="shared" si="0"/>
        <v>14.872820171054094</v>
      </c>
      <c r="F14" s="26">
        <v>198</v>
      </c>
      <c r="G14" s="24">
        <v>36</v>
      </c>
      <c r="H14" s="27">
        <f t="shared" si="2"/>
        <v>18.181818181818183</v>
      </c>
      <c r="I14" s="26">
        <v>104</v>
      </c>
      <c r="J14" s="24">
        <v>18</v>
      </c>
      <c r="K14" s="28">
        <f t="shared" si="3"/>
        <v>17.307692307692307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1530</v>
      </c>
      <c r="E15" s="25">
        <f t="shared" si="0"/>
        <v>11.594422552288572</v>
      </c>
      <c r="F15" s="26">
        <v>143</v>
      </c>
      <c r="G15" s="32">
        <v>20</v>
      </c>
      <c r="H15" s="27">
        <f t="shared" si="2"/>
        <v>13.986013986013987</v>
      </c>
      <c r="I15" s="26">
        <v>101</v>
      </c>
      <c r="J15" s="24">
        <v>84</v>
      </c>
      <c r="K15" s="28">
        <f t="shared" si="3"/>
        <v>83.168316831683171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11320</v>
      </c>
      <c r="E16" s="25">
        <f t="shared" si="0"/>
        <v>19.517241379310345</v>
      </c>
      <c r="F16" s="26">
        <v>312</v>
      </c>
      <c r="G16" s="32">
        <v>130</v>
      </c>
      <c r="H16" s="27">
        <f t="shared" si="2"/>
        <v>41.666666666666671</v>
      </c>
      <c r="I16" s="26">
        <v>358</v>
      </c>
      <c r="J16" s="24">
        <v>53</v>
      </c>
      <c r="K16" s="28">
        <f t="shared" si="3"/>
        <v>14.804469273743019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362</v>
      </c>
      <c r="E17" s="25">
        <f t="shared" si="0"/>
        <v>14.19607843137255</v>
      </c>
      <c r="F17" s="26"/>
      <c r="G17" s="24"/>
      <c r="H17" s="27"/>
      <c r="I17" s="26">
        <v>40</v>
      </c>
      <c r="J17" s="24"/>
      <c r="K17" s="28">
        <f t="shared" si="3"/>
        <v>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498</v>
      </c>
      <c r="E18" s="25">
        <f>D18/C18*100</f>
        <v>31.125000000000004</v>
      </c>
      <c r="F18" s="26">
        <v>19</v>
      </c>
      <c r="G18" s="24"/>
      <c r="H18" s="27">
        <f t="shared" si="2"/>
        <v>0</v>
      </c>
      <c r="I18" s="26">
        <v>21</v>
      </c>
      <c r="J18" s="24">
        <v>23</v>
      </c>
      <c r="K18" s="28">
        <f t="shared" si="3"/>
        <v>109.52380952380953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51">
        <f>SUM(C4:C19)</f>
        <v>147847</v>
      </c>
      <c r="D20" s="52">
        <f>SUM(D4:D19)</f>
        <v>25173</v>
      </c>
      <c r="E20" s="53">
        <f t="shared" si="0"/>
        <v>17.026385384891139</v>
      </c>
      <c r="F20" s="54">
        <f>SUM(F4:F19)</f>
        <v>1383</v>
      </c>
      <c r="G20" s="54">
        <f>SUM(G4:G18)</f>
        <v>288</v>
      </c>
      <c r="H20" s="55">
        <f>G20/F20*100</f>
        <v>20.824295010845987</v>
      </c>
      <c r="I20" s="56">
        <f>SUM(I4:I19)</f>
        <v>1742</v>
      </c>
      <c r="J20" s="54">
        <f>SUM(J4:J18)</f>
        <v>325</v>
      </c>
      <c r="K20" s="55">
        <f>J20/I20*100</f>
        <v>18.656716417910449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zoomScale="120" zoomScaleNormal="12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6" ht="39.75" customHeight="1" thickBot="1" x14ac:dyDescent="0.25">
      <c r="A1" s="1"/>
      <c r="B1" s="75" t="s">
        <v>37</v>
      </c>
      <c r="C1" s="76"/>
      <c r="D1" s="76"/>
      <c r="E1" s="76"/>
      <c r="F1" s="76"/>
      <c r="G1" s="76"/>
      <c r="H1" s="76"/>
      <c r="I1" s="76"/>
      <c r="J1" s="76"/>
      <c r="K1" s="77"/>
      <c r="L1" s="2"/>
    </row>
    <row r="2" spans="1:26" ht="71.25" customHeight="1" thickBot="1" x14ac:dyDescent="0.25">
      <c r="A2" s="4"/>
      <c r="B2" s="78" t="s">
        <v>0</v>
      </c>
      <c r="C2" s="80" t="s">
        <v>1</v>
      </c>
      <c r="D2" s="81"/>
      <c r="E2" s="82"/>
      <c r="F2" s="83" t="s">
        <v>2</v>
      </c>
      <c r="G2" s="84"/>
      <c r="H2" s="85"/>
      <c r="I2" s="83" t="s">
        <v>3</v>
      </c>
      <c r="J2" s="84"/>
      <c r="K2" s="85"/>
      <c r="L2" s="5"/>
      <c r="M2" s="6"/>
      <c r="N2" s="6"/>
      <c r="O2" s="7"/>
      <c r="P2" s="7"/>
      <c r="Q2" s="7"/>
      <c r="R2" s="7"/>
      <c r="S2" s="7"/>
      <c r="T2" s="7"/>
      <c r="U2" s="7"/>
      <c r="V2" s="7"/>
      <c r="W2" s="8"/>
      <c r="X2" s="8"/>
      <c r="Y2" s="8"/>
      <c r="Z2" s="8"/>
    </row>
    <row r="3" spans="1:26" ht="39" thickBot="1" x14ac:dyDescent="0.25">
      <c r="A3" s="9" t="s">
        <v>4</v>
      </c>
      <c r="B3" s="79"/>
      <c r="C3" s="10" t="s">
        <v>27</v>
      </c>
      <c r="D3" s="10" t="s">
        <v>5</v>
      </c>
      <c r="E3" s="10" t="s">
        <v>6</v>
      </c>
      <c r="F3" s="10" t="s">
        <v>27</v>
      </c>
      <c r="G3" s="10" t="s">
        <v>5</v>
      </c>
      <c r="H3" s="10" t="s">
        <v>6</v>
      </c>
      <c r="I3" s="10" t="s">
        <v>27</v>
      </c>
      <c r="J3" s="10" t="s">
        <v>5</v>
      </c>
      <c r="K3" s="10" t="s">
        <v>6</v>
      </c>
      <c r="M3" s="11"/>
      <c r="N3" s="11"/>
    </row>
    <row r="4" spans="1:26" ht="29.25" customHeight="1" x14ac:dyDescent="0.2">
      <c r="A4" s="12">
        <v>1</v>
      </c>
      <c r="B4" s="13" t="s">
        <v>7</v>
      </c>
      <c r="C4" s="14">
        <v>2856</v>
      </c>
      <c r="D4" s="15">
        <v>706</v>
      </c>
      <c r="E4" s="16">
        <f t="shared" ref="E4:E20" si="0">D4/C4*100</f>
        <v>24.719887955182074</v>
      </c>
      <c r="F4" s="17">
        <v>10</v>
      </c>
      <c r="G4" s="15"/>
      <c r="H4" s="66">
        <f>G4/F4*100</f>
        <v>0</v>
      </c>
      <c r="I4" s="17">
        <v>55</v>
      </c>
      <c r="J4" s="15"/>
      <c r="K4" s="19">
        <f t="shared" ref="K4:K9" si="1">J4/I4*100</f>
        <v>0</v>
      </c>
      <c r="L4" s="20"/>
    </row>
    <row r="5" spans="1:26" ht="27.95" customHeight="1" x14ac:dyDescent="0.2">
      <c r="A5" s="21">
        <v>2</v>
      </c>
      <c r="B5" s="22" t="s">
        <v>8</v>
      </c>
      <c r="C5" s="23">
        <v>12990</v>
      </c>
      <c r="D5" s="24">
        <v>1096</v>
      </c>
      <c r="E5" s="25">
        <f t="shared" si="0"/>
        <v>8.4372594303310233</v>
      </c>
      <c r="F5" s="26">
        <v>91</v>
      </c>
      <c r="G5" s="24">
        <v>3</v>
      </c>
      <c r="H5" s="27">
        <f t="shared" ref="H5:H18" si="2">G5/F5*100</f>
        <v>3.296703296703297</v>
      </c>
      <c r="I5" s="26">
        <v>123</v>
      </c>
      <c r="J5" s="24">
        <v>4</v>
      </c>
      <c r="K5" s="28">
        <f t="shared" si="1"/>
        <v>3.2520325203252036</v>
      </c>
      <c r="L5" s="29"/>
    </row>
    <row r="6" spans="1:26" s="8" customFormat="1" ht="27.95" customHeight="1" x14ac:dyDescent="0.2">
      <c r="A6" s="21">
        <v>3</v>
      </c>
      <c r="B6" s="30" t="s">
        <v>9</v>
      </c>
      <c r="C6" s="23">
        <v>7405</v>
      </c>
      <c r="D6" s="31">
        <v>1352</v>
      </c>
      <c r="E6" s="25">
        <f t="shared" si="0"/>
        <v>18.257933828494259</v>
      </c>
      <c r="F6" s="26">
        <v>83</v>
      </c>
      <c r="G6" s="32"/>
      <c r="H6" s="27">
        <f t="shared" si="2"/>
        <v>0</v>
      </c>
      <c r="I6" s="26">
        <v>157</v>
      </c>
      <c r="J6" s="24"/>
      <c r="K6" s="28">
        <f t="shared" si="1"/>
        <v>0</v>
      </c>
    </row>
    <row r="7" spans="1:26" ht="27.95" customHeight="1" x14ac:dyDescent="0.2">
      <c r="A7" s="21">
        <v>4</v>
      </c>
      <c r="B7" s="30" t="s">
        <v>10</v>
      </c>
      <c r="C7" s="23">
        <v>10061</v>
      </c>
      <c r="D7" s="24">
        <v>1916</v>
      </c>
      <c r="E7" s="25">
        <f t="shared" si="0"/>
        <v>19.043832621011827</v>
      </c>
      <c r="F7" s="26"/>
      <c r="G7" s="33"/>
      <c r="H7" s="27"/>
      <c r="I7" s="26">
        <v>134</v>
      </c>
      <c r="J7" s="24"/>
      <c r="K7" s="28">
        <f t="shared" si="1"/>
        <v>0</v>
      </c>
      <c r="L7" s="29"/>
    </row>
    <row r="8" spans="1:26" ht="27.95" customHeight="1" x14ac:dyDescent="0.2">
      <c r="A8" s="21">
        <v>5</v>
      </c>
      <c r="B8" s="22" t="s">
        <v>11</v>
      </c>
      <c r="C8" s="23">
        <v>2153</v>
      </c>
      <c r="D8" s="24">
        <v>246</v>
      </c>
      <c r="E8" s="25">
        <f t="shared" si="0"/>
        <v>11.425917324663262</v>
      </c>
      <c r="F8" s="26"/>
      <c r="G8" s="24"/>
      <c r="H8" s="27"/>
      <c r="I8" s="26">
        <v>20</v>
      </c>
      <c r="J8" s="24">
        <v>6</v>
      </c>
      <c r="K8" s="28">
        <f t="shared" si="1"/>
        <v>30</v>
      </c>
    </row>
    <row r="9" spans="1:26" ht="24.75" customHeight="1" x14ac:dyDescent="0.2">
      <c r="A9" s="21">
        <v>6</v>
      </c>
      <c r="B9" s="22" t="s">
        <v>12</v>
      </c>
      <c r="C9" s="23">
        <v>6709</v>
      </c>
      <c r="D9" s="24">
        <v>1584</v>
      </c>
      <c r="E9" s="25">
        <f t="shared" si="0"/>
        <v>23.610076017290208</v>
      </c>
      <c r="F9" s="26">
        <v>113</v>
      </c>
      <c r="G9" s="24">
        <v>11</v>
      </c>
      <c r="H9" s="27">
        <f t="shared" si="2"/>
        <v>9.7345132743362832</v>
      </c>
      <c r="I9" s="26">
        <v>172</v>
      </c>
      <c r="J9" s="24">
        <v>62</v>
      </c>
      <c r="K9" s="28">
        <f t="shared" si="1"/>
        <v>36.046511627906973</v>
      </c>
    </row>
    <row r="10" spans="1:26" ht="24" customHeight="1" x14ac:dyDescent="0.2">
      <c r="A10" s="34">
        <v>7</v>
      </c>
      <c r="B10" s="22" t="s">
        <v>13</v>
      </c>
      <c r="C10" s="23">
        <v>7100</v>
      </c>
      <c r="D10" s="24">
        <v>2497</v>
      </c>
      <c r="E10" s="25">
        <f t="shared" si="0"/>
        <v>35.169014084507047</v>
      </c>
      <c r="F10" s="26">
        <v>100</v>
      </c>
      <c r="G10" s="24">
        <v>97</v>
      </c>
      <c r="H10" s="27">
        <f t="shared" si="2"/>
        <v>97</v>
      </c>
      <c r="I10" s="26">
        <v>143</v>
      </c>
      <c r="J10" s="24">
        <v>32</v>
      </c>
      <c r="K10" s="28">
        <f>J10/I10*100</f>
        <v>22.377622377622377</v>
      </c>
      <c r="L10" s="35"/>
    </row>
    <row r="11" spans="1:26" ht="24.75" customHeight="1" x14ac:dyDescent="0.2">
      <c r="A11" s="21">
        <v>8</v>
      </c>
      <c r="B11" s="22" t="s">
        <v>14</v>
      </c>
      <c r="C11" s="23">
        <v>4850</v>
      </c>
      <c r="D11" s="24">
        <v>1447</v>
      </c>
      <c r="E11" s="25">
        <f t="shared" si="0"/>
        <v>29.83505154639175</v>
      </c>
      <c r="F11" s="26">
        <v>270</v>
      </c>
      <c r="G11" s="24">
        <v>2</v>
      </c>
      <c r="H11" s="27">
        <f t="shared" si="2"/>
        <v>0.74074074074074081</v>
      </c>
      <c r="I11" s="26">
        <v>127</v>
      </c>
      <c r="J11" s="24"/>
      <c r="K11" s="28">
        <f t="shared" ref="K11:K18" si="3">J11/I11*100</f>
        <v>0</v>
      </c>
      <c r="L11" s="36"/>
    </row>
    <row r="12" spans="1:26" ht="24" customHeight="1" x14ac:dyDescent="0.2">
      <c r="A12" s="34">
        <v>9</v>
      </c>
      <c r="B12" s="22" t="s">
        <v>15</v>
      </c>
      <c r="C12" s="23">
        <v>3000</v>
      </c>
      <c r="D12" s="24">
        <v>741</v>
      </c>
      <c r="E12" s="25">
        <f t="shared" si="0"/>
        <v>24.7</v>
      </c>
      <c r="F12" s="26"/>
      <c r="G12" s="61"/>
      <c r="H12" s="27"/>
      <c r="I12" s="26">
        <v>72</v>
      </c>
      <c r="J12" s="32">
        <v>27</v>
      </c>
      <c r="K12" s="28">
        <f t="shared" si="3"/>
        <v>37.5</v>
      </c>
      <c r="L12" s="62"/>
    </row>
    <row r="13" spans="1:26" ht="24" customHeight="1" x14ac:dyDescent="0.2">
      <c r="A13" s="21">
        <v>10</v>
      </c>
      <c r="B13" s="22" t="s">
        <v>16</v>
      </c>
      <c r="C13" s="23">
        <v>4863</v>
      </c>
      <c r="D13" s="24">
        <v>546</v>
      </c>
      <c r="E13" s="25">
        <f t="shared" si="0"/>
        <v>11.227637260950031</v>
      </c>
      <c r="F13" s="26">
        <v>44</v>
      </c>
      <c r="G13" s="24"/>
      <c r="H13" s="27">
        <f t="shared" si="2"/>
        <v>0</v>
      </c>
      <c r="I13" s="26">
        <v>115</v>
      </c>
      <c r="J13" s="24">
        <v>58</v>
      </c>
      <c r="K13" s="38">
        <f t="shared" si="3"/>
        <v>50.434782608695649</v>
      </c>
      <c r="L13" s="29"/>
    </row>
    <row r="14" spans="1:26" ht="24" customHeight="1" x14ac:dyDescent="0.2">
      <c r="A14" s="21">
        <v>11</v>
      </c>
      <c r="B14" s="22" t="s">
        <v>17</v>
      </c>
      <c r="C14" s="23">
        <v>9003</v>
      </c>
      <c r="D14" s="24">
        <v>1440</v>
      </c>
      <c r="E14" s="25">
        <f t="shared" si="0"/>
        <v>15.994668443852051</v>
      </c>
      <c r="F14" s="26">
        <v>198</v>
      </c>
      <c r="G14" s="24">
        <v>45</v>
      </c>
      <c r="H14" s="27">
        <f t="shared" si="2"/>
        <v>22.727272727272727</v>
      </c>
      <c r="I14" s="26">
        <v>104</v>
      </c>
      <c r="J14" s="24">
        <v>35</v>
      </c>
      <c r="K14" s="28">
        <f t="shared" si="3"/>
        <v>33.653846153846153</v>
      </c>
      <c r="L14" s="39"/>
    </row>
    <row r="15" spans="1:26" s="8" customFormat="1" ht="27.95" customHeight="1" x14ac:dyDescent="0.2">
      <c r="A15" s="34">
        <v>12</v>
      </c>
      <c r="B15" s="30" t="s">
        <v>18</v>
      </c>
      <c r="C15" s="23">
        <v>13196</v>
      </c>
      <c r="D15" s="32">
        <v>1913</v>
      </c>
      <c r="E15" s="25">
        <f t="shared" si="0"/>
        <v>14.496817217338586</v>
      </c>
      <c r="F15" s="26">
        <v>143</v>
      </c>
      <c r="G15" s="32">
        <v>33</v>
      </c>
      <c r="H15" s="27">
        <f t="shared" si="2"/>
        <v>23.076923076923077</v>
      </c>
      <c r="I15" s="26">
        <v>101</v>
      </c>
      <c r="J15" s="24">
        <v>84</v>
      </c>
      <c r="K15" s="28">
        <f t="shared" si="3"/>
        <v>83.168316831683171</v>
      </c>
      <c r="L15" s="60"/>
      <c r="M15" s="39"/>
      <c r="N15" s="39"/>
      <c r="O15" s="39"/>
      <c r="P15" s="39"/>
      <c r="Q15" s="39"/>
      <c r="R15" s="39"/>
      <c r="S15" s="39"/>
      <c r="T15" s="39"/>
      <c r="U15" s="39"/>
    </row>
    <row r="16" spans="1:26" ht="25.5" customHeight="1" x14ac:dyDescent="0.2">
      <c r="A16" s="34">
        <v>13</v>
      </c>
      <c r="B16" s="30" t="s">
        <v>26</v>
      </c>
      <c r="C16" s="23">
        <v>58000</v>
      </c>
      <c r="D16" s="24">
        <v>13256</v>
      </c>
      <c r="E16" s="25">
        <f t="shared" si="0"/>
        <v>22.855172413793102</v>
      </c>
      <c r="F16" s="26">
        <v>312</v>
      </c>
      <c r="G16" s="32">
        <v>164</v>
      </c>
      <c r="H16" s="27">
        <f t="shared" si="2"/>
        <v>52.564102564102569</v>
      </c>
      <c r="I16" s="26">
        <v>358</v>
      </c>
      <c r="J16" s="24">
        <v>54</v>
      </c>
      <c r="K16" s="28">
        <f t="shared" si="3"/>
        <v>15.083798882681565</v>
      </c>
      <c r="L16" s="63"/>
    </row>
    <row r="17" spans="1:15" ht="27.95" customHeight="1" x14ac:dyDescent="0.2">
      <c r="A17" s="21">
        <v>14</v>
      </c>
      <c r="B17" s="22" t="s">
        <v>19</v>
      </c>
      <c r="C17" s="23">
        <v>2550</v>
      </c>
      <c r="D17" s="24">
        <v>505</v>
      </c>
      <c r="E17" s="25">
        <f t="shared" si="0"/>
        <v>19.803921568627452</v>
      </c>
      <c r="F17" s="26"/>
      <c r="G17" s="24"/>
      <c r="H17" s="27"/>
      <c r="I17" s="26">
        <v>40</v>
      </c>
      <c r="J17" s="24"/>
      <c r="K17" s="28">
        <f t="shared" si="3"/>
        <v>0</v>
      </c>
      <c r="L17" s="40"/>
    </row>
    <row r="18" spans="1:15" ht="24" customHeight="1" x14ac:dyDescent="0.2">
      <c r="A18" s="21">
        <v>15</v>
      </c>
      <c r="B18" s="22" t="s">
        <v>20</v>
      </c>
      <c r="C18" s="23">
        <v>1600</v>
      </c>
      <c r="D18" s="24">
        <v>555</v>
      </c>
      <c r="E18" s="25">
        <f>D18/C18*100</f>
        <v>34.6875</v>
      </c>
      <c r="F18" s="26">
        <v>19</v>
      </c>
      <c r="G18" s="24">
        <v>19</v>
      </c>
      <c r="H18" s="27">
        <f t="shared" si="2"/>
        <v>100</v>
      </c>
      <c r="I18" s="26">
        <v>21</v>
      </c>
      <c r="J18" s="24">
        <v>23</v>
      </c>
      <c r="K18" s="28">
        <f t="shared" si="3"/>
        <v>109.52380952380953</v>
      </c>
      <c r="L18" s="60"/>
      <c r="M18" s="39"/>
      <c r="N18" s="39"/>
      <c r="O18" s="8"/>
    </row>
    <row r="19" spans="1:15" ht="27.95" customHeight="1" thickBot="1" x14ac:dyDescent="0.25">
      <c r="A19" s="41">
        <v>16</v>
      </c>
      <c r="B19" s="42" t="s">
        <v>21</v>
      </c>
      <c r="C19" s="43">
        <v>1511</v>
      </c>
      <c r="D19" s="44"/>
      <c r="E19" s="45">
        <f t="shared" si="0"/>
        <v>0</v>
      </c>
      <c r="F19" s="46"/>
      <c r="G19" s="44"/>
      <c r="H19" s="67"/>
      <c r="I19" s="46"/>
      <c r="J19" s="44"/>
      <c r="K19" s="48"/>
      <c r="L19" s="37"/>
    </row>
    <row r="20" spans="1:15" ht="21.75" customHeight="1" thickBot="1" x14ac:dyDescent="0.25">
      <c r="A20" s="49"/>
      <c r="B20" s="50" t="s">
        <v>22</v>
      </c>
      <c r="C20" s="69">
        <f>SUM(C4:C19)</f>
        <v>147847</v>
      </c>
      <c r="D20" s="52">
        <f>SUM(D4:D19)</f>
        <v>29800</v>
      </c>
      <c r="E20" s="53">
        <f t="shared" si="0"/>
        <v>20.155972052189085</v>
      </c>
      <c r="F20" s="68">
        <f>SUM(F4:F19)</f>
        <v>1383</v>
      </c>
      <c r="G20" s="54">
        <f>SUM(G4:G18)</f>
        <v>374</v>
      </c>
      <c r="H20" s="55">
        <f>G20/F20*100</f>
        <v>27.042660882140275</v>
      </c>
      <c r="I20" s="68">
        <f>SUM(I4:I19)</f>
        <v>1742</v>
      </c>
      <c r="J20" s="54">
        <f>SUM(J4:J18)</f>
        <v>385</v>
      </c>
      <c r="K20" s="55">
        <f>J20/I20*100</f>
        <v>22.101033295063147</v>
      </c>
    </row>
    <row r="21" spans="1:15" x14ac:dyDescent="0.2">
      <c r="B21" s="57"/>
      <c r="C21" s="40"/>
      <c r="D21" s="7"/>
    </row>
    <row r="22" spans="1:15" ht="30" customHeight="1" x14ac:dyDescent="0.2">
      <c r="B22" s="73" t="s">
        <v>24</v>
      </c>
      <c r="C22" s="74"/>
      <c r="D22" s="74"/>
      <c r="E22" s="74"/>
      <c r="F22" s="74"/>
      <c r="G22" s="74"/>
      <c r="H22" s="74"/>
      <c r="I22" s="74"/>
      <c r="J22" s="74"/>
      <c r="K22" s="74"/>
    </row>
    <row r="23" spans="1:15" x14ac:dyDescent="0.2">
      <c r="B23" s="59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46</vt:i4>
      </vt:variant>
    </vt:vector>
  </HeadingPairs>
  <TitlesOfParts>
    <vt:vector size="46" baseType="lpstr">
      <vt:lpstr>22.01.2025</vt:lpstr>
      <vt:lpstr>29.01.2025</vt:lpstr>
      <vt:lpstr>05.02.2025</vt:lpstr>
      <vt:lpstr>12.02.2025</vt:lpstr>
      <vt:lpstr>19.02.2025</vt:lpstr>
      <vt:lpstr>26.02.2025</vt:lpstr>
      <vt:lpstr>05.03.2025</vt:lpstr>
      <vt:lpstr>12.03.2025</vt:lpstr>
      <vt:lpstr>19.03.2025</vt:lpstr>
      <vt:lpstr>26.03.2025</vt:lpstr>
      <vt:lpstr>02.04.2025</vt:lpstr>
      <vt:lpstr>09.04.2025</vt:lpstr>
      <vt:lpstr>16.04.2025</vt:lpstr>
      <vt:lpstr>23.04.2025</vt:lpstr>
      <vt:lpstr>30.04.2025</vt:lpstr>
      <vt:lpstr>07.05.2025</vt:lpstr>
      <vt:lpstr>14.05.2025</vt:lpstr>
      <vt:lpstr>21.05.2025</vt:lpstr>
      <vt:lpstr>28.05.2025</vt:lpstr>
      <vt:lpstr>04.06.2025</vt:lpstr>
      <vt:lpstr>11.06.2025</vt:lpstr>
      <vt:lpstr>18.06.2025</vt:lpstr>
      <vt:lpstr>25.06.2025</vt:lpstr>
      <vt:lpstr>01.07.2025</vt:lpstr>
      <vt:lpstr>09.07.2025</vt:lpstr>
      <vt:lpstr>16.07.2025</vt:lpstr>
      <vt:lpstr>23.07.2025</vt:lpstr>
      <vt:lpstr>30.07.2025</vt:lpstr>
      <vt:lpstr>06.08.2025</vt:lpstr>
      <vt:lpstr>13.08.2025</vt:lpstr>
      <vt:lpstr>20.08.2025</vt:lpstr>
      <vt:lpstr>28.08.2025</vt:lpstr>
      <vt:lpstr>03.09.2025</vt:lpstr>
      <vt:lpstr>10.09.2025</vt:lpstr>
      <vt:lpstr>17.09.2025</vt:lpstr>
      <vt:lpstr>24.09.2025</vt:lpstr>
      <vt:lpstr>01.10.2025</vt:lpstr>
      <vt:lpstr>07.10.2025</vt:lpstr>
      <vt:lpstr>15.10.2025</vt:lpstr>
      <vt:lpstr>22.10.2025</vt:lpstr>
      <vt:lpstr>29.10.2025</vt:lpstr>
      <vt:lpstr>04.11.2025</vt:lpstr>
      <vt:lpstr>12.11.2025</vt:lpstr>
      <vt:lpstr>18.11.2025</vt:lpstr>
      <vt:lpstr>26.11.2025</vt:lpstr>
      <vt:lpstr>02.12.2025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Лилия Гареева</dc:creator>
  <cp:lastModifiedBy>Лилия Гареева</cp:lastModifiedBy>
  <dcterms:created xsi:type="dcterms:W3CDTF">2023-12-06T06:12:08Z</dcterms:created>
  <dcterms:modified xsi:type="dcterms:W3CDTF">2025-12-02T19:38:18Z</dcterms:modified>
</cp:coreProperties>
</file>