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814" firstSheet="18" activeTab="28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  <sheet name="23.07.2025" sheetId="72" r:id="rId27"/>
    <sheet name="30.07.2025" sheetId="73" r:id="rId28"/>
    <sheet name="06.08.2025" sheetId="74" r:id="rId29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4" l="1"/>
  <c r="K20" i="74" s="1"/>
  <c r="I20" i="74"/>
  <c r="G20" i="74"/>
  <c r="H20" i="74" s="1"/>
  <c r="F20" i="74"/>
  <c r="D20" i="74"/>
  <c r="E20" i="74" s="1"/>
  <c r="C20" i="74"/>
  <c r="E19" i="74"/>
  <c r="K18" i="74"/>
  <c r="H18" i="74"/>
  <c r="E18" i="74"/>
  <c r="K17" i="74"/>
  <c r="E17" i="74"/>
  <c r="K16" i="74"/>
  <c r="H16" i="74"/>
  <c r="E16" i="74"/>
  <c r="K15" i="74"/>
  <c r="H15" i="74"/>
  <c r="E15" i="74"/>
  <c r="K14" i="74"/>
  <c r="H14" i="74"/>
  <c r="E14" i="74"/>
  <c r="K13" i="74"/>
  <c r="H13" i="74"/>
  <c r="E13" i="74"/>
  <c r="K12" i="74"/>
  <c r="E12" i="74"/>
  <c r="K11" i="74"/>
  <c r="H11" i="74"/>
  <c r="E11" i="74"/>
  <c r="K10" i="74"/>
  <c r="H10" i="74"/>
  <c r="E10" i="74"/>
  <c r="K9" i="74"/>
  <c r="H9" i="74"/>
  <c r="E9" i="74"/>
  <c r="K8" i="74"/>
  <c r="E8" i="74"/>
  <c r="K7" i="74"/>
  <c r="E7" i="74"/>
  <c r="K6" i="74"/>
  <c r="H6" i="74"/>
  <c r="E6" i="74"/>
  <c r="K5" i="74"/>
  <c r="H5" i="74"/>
  <c r="E5" i="74"/>
  <c r="K4" i="74"/>
  <c r="H4" i="74"/>
  <c r="E4" i="74"/>
  <c r="J20" i="73" l="1"/>
  <c r="K20" i="73" s="1"/>
  <c r="I20" i="73"/>
  <c r="G20" i="73"/>
  <c r="H20" i="73" s="1"/>
  <c r="F20" i="73"/>
  <c r="D20" i="73"/>
  <c r="C20" i="73"/>
  <c r="E19" i="73"/>
  <c r="K18" i="73"/>
  <c r="H18" i="73"/>
  <c r="E18" i="73"/>
  <c r="K17" i="73"/>
  <c r="E17" i="73"/>
  <c r="K16" i="73"/>
  <c r="H16" i="73"/>
  <c r="E16" i="73"/>
  <c r="K15" i="73"/>
  <c r="H15" i="73"/>
  <c r="E15" i="73"/>
  <c r="K14" i="73"/>
  <c r="H14" i="73"/>
  <c r="E14" i="73"/>
  <c r="K13" i="73"/>
  <c r="H13" i="73"/>
  <c r="E13" i="73"/>
  <c r="K12" i="73"/>
  <c r="E12" i="73"/>
  <c r="K11" i="73"/>
  <c r="H11" i="73"/>
  <c r="E11" i="73"/>
  <c r="K10" i="73"/>
  <c r="H10" i="73"/>
  <c r="E10" i="73"/>
  <c r="K9" i="73"/>
  <c r="H9" i="73"/>
  <c r="E9" i="73"/>
  <c r="K8" i="73"/>
  <c r="E8" i="73"/>
  <c r="K7" i="73"/>
  <c r="E7" i="73"/>
  <c r="K6" i="73"/>
  <c r="H6" i="73"/>
  <c r="E6" i="73"/>
  <c r="K5" i="73"/>
  <c r="H5" i="73"/>
  <c r="E5" i="73"/>
  <c r="K4" i="73"/>
  <c r="H4" i="73"/>
  <c r="E4" i="73"/>
  <c r="E20" i="73" l="1"/>
  <c r="J20" i="72"/>
  <c r="K20" i="72" s="1"/>
  <c r="I20" i="72"/>
  <c r="G20" i="72"/>
  <c r="H20" i="72" s="1"/>
  <c r="F20" i="72"/>
  <c r="D20" i="72"/>
  <c r="E20" i="72" s="1"/>
  <c r="C20" i="72"/>
  <c r="E19" i="72"/>
  <c r="K18" i="72"/>
  <c r="H18" i="72"/>
  <c r="E18" i="72"/>
  <c r="K17" i="72"/>
  <c r="E17" i="72"/>
  <c r="K16" i="72"/>
  <c r="H16" i="72"/>
  <c r="E16" i="72"/>
  <c r="K15" i="72"/>
  <c r="H15" i="72"/>
  <c r="E15" i="72"/>
  <c r="K14" i="72"/>
  <c r="H14" i="72"/>
  <c r="E14" i="72"/>
  <c r="K13" i="72"/>
  <c r="H13" i="72"/>
  <c r="E13" i="72"/>
  <c r="K12" i="72"/>
  <c r="E12" i="72"/>
  <c r="K11" i="72"/>
  <c r="H11" i="72"/>
  <c r="E11" i="72"/>
  <c r="K10" i="72"/>
  <c r="H10" i="72"/>
  <c r="E10" i="72"/>
  <c r="K9" i="72"/>
  <c r="H9" i="72"/>
  <c r="E9" i="72"/>
  <c r="K8" i="72"/>
  <c r="E8" i="72"/>
  <c r="K7" i="72"/>
  <c r="E7" i="72"/>
  <c r="K6" i="72"/>
  <c r="H6" i="72"/>
  <c r="E6" i="72"/>
  <c r="K5" i="72"/>
  <c r="H5" i="72"/>
  <c r="E5" i="72"/>
  <c r="K4" i="72"/>
  <c r="H4" i="72"/>
  <c r="E4" i="72"/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<sst xmlns="http://schemas.openxmlformats.org/spreadsheetml/2006/main" count="987" uniqueCount="58">
  <si>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</si>
  <si>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</si>
  <si>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</si>
  <si>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</si>
  <si>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</si>
  <si>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</si>
  <si>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</si>
  <si>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</si>
  <si>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</si>
  <si>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</si>
  <si>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</si>
  <si>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</si>
  <si>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</si>
  <si>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</si>
  <si>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</si>
  <si>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</si>
  <si>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</si>
  <si>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</si>
  <si>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</si>
  <si>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</si>
  <si>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</si>
  <si>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</si>
  <si>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</si>
  <si>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</si>
  <si>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</si>
  <si>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</si>
  <si>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</si>
  <si>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</si>
  <si>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</si>
  <si>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</si>
  <si>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</si>
  <si>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</si>
  <si>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</si>
  <si>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</si>
  <si>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</si>
  <si>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</si>
  <si>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</si>
  <si>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</si>
  <si>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</si>
  <si>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</si>
  <si>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</si>
  <si>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</si>
  <si>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</si>
  <si>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</si>
  <si>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</si>
  <si>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</si>
  <si>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</si>
  <si>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</si>
  <si>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</si>
  <si>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</si>
  <si>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</si>
  <si>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</si>
  <si>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</si>
  <si>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</si>
  <si>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</si>
  <si>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23.07.2025 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</si>
  <si>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30.07.2025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</si>
  <si>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06.08.2025  (09ч:50м)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</si>
</sst>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orph.egisz.rosminzdrav.ru/authorize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orph.egisz.rosminzdrav.ru/authorize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29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1" t="s">
        <v>24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3" t="s">
        <v>31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2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5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1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1537</v>
      </c>
      <c r="E4" s="16">
        <f t="shared" ref="E4:E20" si="0">D4/C4*100</f>
        <v>53.816526610644253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6756</v>
      </c>
      <c r="E5" s="25">
        <f t="shared" si="0"/>
        <v>52.009237875288683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4734</v>
      </c>
      <c r="E6" s="25">
        <f t="shared" si="0"/>
        <v>63.929777177582714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5010</v>
      </c>
      <c r="E7" s="25">
        <f t="shared" si="0"/>
        <v>49.796242918198985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4120</v>
      </c>
      <c r="E9" s="25">
        <f t="shared" si="0"/>
        <v>61.410046206588163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4933</v>
      </c>
      <c r="E10" s="25">
        <f t="shared" si="0"/>
        <v>69.478873239436624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3397</v>
      </c>
      <c r="E11" s="25">
        <f t="shared" si="0"/>
        <v>70.041237113402062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63</v>
      </c>
      <c r="K11" s="28">
        <f t="shared" ref="K11:K18" si="3">J11/I11*100</f>
        <v>49.606299212598429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2102</v>
      </c>
      <c r="E12" s="25">
        <f t="shared" si="0"/>
        <v>70.066666666666663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5348</v>
      </c>
      <c r="E14" s="25">
        <f t="shared" si="0"/>
        <v>59.402421415083865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10738</v>
      </c>
      <c r="E15" s="25">
        <f t="shared" si="0"/>
        <v>81.373143376780845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36754</v>
      </c>
      <c r="E16" s="25">
        <f t="shared" si="0"/>
        <v>63.368965517241385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2040</v>
      </c>
      <c r="E17" s="25">
        <f t="shared" si="0"/>
        <v>80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1551</v>
      </c>
      <c r="E18" s="25">
        <f>D18/C18*100</f>
        <v>96.9375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93598</v>
      </c>
      <c r="E20" s="53">
        <f t="shared" si="0"/>
        <v>63.307337991301814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1352</v>
      </c>
      <c r="K20" s="55">
        <f>J20/I20*100</f>
        <v>77.611940298507463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11" sqref="F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1551</v>
      </c>
      <c r="E4" s="16">
        <f t="shared" ref="E4:E20" si="0">D4/C4*100</f>
        <v>54.306722689075627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7105</v>
      </c>
      <c r="E5" s="25">
        <f t="shared" si="0"/>
        <v>54.695919938414164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4741</v>
      </c>
      <c r="E6" s="25">
        <f t="shared" si="0"/>
        <v>64.024307900067527</v>
      </c>
      <c r="F6" s="26">
        <v>83</v>
      </c>
      <c r="G6" s="32">
        <v>2</v>
      </c>
      <c r="H6" s="27">
        <f t="shared" si="2"/>
        <v>2.4096385542168677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5115</v>
      </c>
      <c r="E7" s="25">
        <f t="shared" si="0"/>
        <v>50.839876751813939</v>
      </c>
      <c r="F7" s="26"/>
      <c r="G7" s="33"/>
      <c r="H7" s="27"/>
      <c r="I7" s="26">
        <v>134</v>
      </c>
      <c r="J7" s="24">
        <v>120</v>
      </c>
      <c r="K7" s="28">
        <f t="shared" si="1"/>
        <v>89.552238805970148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4125</v>
      </c>
      <c r="E9" s="25">
        <f t="shared" si="0"/>
        <v>61.484572961693253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4995</v>
      </c>
      <c r="E10" s="25">
        <f t="shared" si="0"/>
        <v>70.352112676056336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3404</v>
      </c>
      <c r="E11" s="25">
        <f t="shared" si="0"/>
        <v>70.185567010309285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64</v>
      </c>
      <c r="K11" s="28">
        <f t="shared" ref="K11:K18" si="3">J11/I11*100</f>
        <v>50.393700787401571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3249</v>
      </c>
      <c r="E13" s="25">
        <f t="shared" si="0"/>
        <v>66.810610734114732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5476</v>
      </c>
      <c r="E14" s="25">
        <f t="shared" si="0"/>
        <v>60.824169721204044</v>
      </c>
      <c r="F14" s="26">
        <v>198</v>
      </c>
      <c r="G14" s="24">
        <v>154</v>
      </c>
      <c r="H14" s="27">
        <f t="shared" si="2"/>
        <v>77.777777777777786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10740</v>
      </c>
      <c r="E15" s="25">
        <f t="shared" si="0"/>
        <v>81.388299484692325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36908</v>
      </c>
      <c r="E16" s="25">
        <f t="shared" si="0"/>
        <v>63.634482758620692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2190</v>
      </c>
      <c r="E17" s="25">
        <f t="shared" si="0"/>
        <v>85.882352941176464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94642</v>
      </c>
      <c r="E20" s="53">
        <f t="shared" si="0"/>
        <v>64.013473388029524</v>
      </c>
      <c r="F20" s="68">
        <f>SUM(F4:F19)</f>
        <v>1383</v>
      </c>
      <c r="G20" s="54">
        <f>SUM(G4:G18)</f>
        <v>1047</v>
      </c>
      <c r="H20" s="55">
        <f>G20/F20*100</f>
        <v>75.70498915401302</v>
      </c>
      <c r="I20" s="68">
        <f>SUM(I4:I19)</f>
        <v>1742</v>
      </c>
      <c r="J20" s="54">
        <f>SUM(J4:J18)</f>
        <v>1362</v>
      </c>
      <c r="K20" s="55">
        <f>J20/I20*100</f>
        <v>78.185993111366244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1590</v>
      </c>
      <c r="E4" s="16">
        <f t="shared" ref="E4:E20" si="0">D4/C4*100</f>
        <v>55.67226890756303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7199</v>
      </c>
      <c r="E5" s="25">
        <f t="shared" si="0"/>
        <v>55.419553502694384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4786</v>
      </c>
      <c r="E6" s="25">
        <f t="shared" si="0"/>
        <v>64.632005401755563</v>
      </c>
      <c r="F6" s="26">
        <v>83</v>
      </c>
      <c r="G6" s="32">
        <v>3</v>
      </c>
      <c r="H6" s="27">
        <f t="shared" si="2"/>
        <v>3.6144578313253009</v>
      </c>
      <c r="I6" s="26">
        <v>157</v>
      </c>
      <c r="J6" s="24">
        <v>51</v>
      </c>
      <c r="K6" s="28">
        <f t="shared" si="1"/>
        <v>32.484076433121018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5218</v>
      </c>
      <c r="E7" s="25">
        <f t="shared" si="0"/>
        <v>51.863631845740976</v>
      </c>
      <c r="F7" s="26"/>
      <c r="G7" s="33"/>
      <c r="H7" s="27"/>
      <c r="I7" s="26">
        <v>134</v>
      </c>
      <c r="J7" s="24">
        <v>128</v>
      </c>
      <c r="K7" s="28">
        <f t="shared" si="1"/>
        <v>95.522388059701484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5040</v>
      </c>
      <c r="E10" s="25">
        <f t="shared" si="0"/>
        <v>70.985915492957758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3413</v>
      </c>
      <c r="E11" s="25">
        <f t="shared" si="0"/>
        <v>70.371134020618555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5567</v>
      </c>
      <c r="E14" s="25">
        <f t="shared" si="0"/>
        <v>61.834943907586357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10820</v>
      </c>
      <c r="E15" s="25">
        <f t="shared" si="0"/>
        <v>81.994543801151863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37028</v>
      </c>
      <c r="E16" s="25">
        <f t="shared" si="0"/>
        <v>63.841379310344827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2253</v>
      </c>
      <c r="E17" s="25">
        <f t="shared" si="0"/>
        <v>88.352941176470594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95351</v>
      </c>
      <c r="E20" s="53">
        <f t="shared" si="0"/>
        <v>64.493023192895365</v>
      </c>
      <c r="F20" s="68">
        <f>SUM(F4:F19)</f>
        <v>1383</v>
      </c>
      <c r="G20" s="54">
        <f>SUM(G4:G18)</f>
        <v>1065</v>
      </c>
      <c r="H20" s="55">
        <f>G20/F20*100</f>
        <v>77.006507592190886</v>
      </c>
      <c r="I20" s="68">
        <f>SUM(I4:I19)</f>
        <v>1742</v>
      </c>
      <c r="J20" s="54">
        <f>SUM(J4:J18)</f>
        <v>1386</v>
      </c>
      <c r="K20" s="55">
        <f>J20/I20*100</f>
        <v>79.563719862227316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  <vt:lpstr>23.07.2025</vt:lpstr>
      <vt:lpstr>30.07.2025</vt:lpstr>
      <vt:lpstr>06.08.2025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2025-08-06T06:57:11Z</dcterms:modified>
</cp:coreProperties>
</file>