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WORK\ДЕТИ\_Диспансеризация детей-сирот и детей в ТЖС\2025\"/>
    </mc:Choice>
  </mc:AlternateContent>
  <bookViews>
    <workbookView xWindow="0" yWindow="0" windowWidth="28800" windowHeight="12585" tabRatio="799" firstSheet="10" activeTab="16"/>
  </bookViews>
  <sheets>
    <sheet name="22.01.2025" sheetId="47" r:id="rId1"/>
    <sheet name="29.01.2025" sheetId="7" r:id="rId2"/>
    <sheet name="05.02.2025" sheetId="48" r:id="rId3"/>
    <sheet name="12.02.2025" sheetId="49" r:id="rId4"/>
    <sheet name="19.02.2025" sheetId="50" r:id="rId5"/>
    <sheet name="26.02.2025" sheetId="51" r:id="rId6"/>
    <sheet name="05.03.2025" sheetId="52" r:id="rId7"/>
    <sheet name="12.03.2025" sheetId="53" r:id="rId8"/>
    <sheet name="19.03.2025" sheetId="54" r:id="rId9"/>
    <sheet name="26.03.2025" sheetId="55" r:id="rId10"/>
    <sheet name="02.04.2025" sheetId="56" r:id="rId11"/>
    <sheet name="09.04.2025" sheetId="57" r:id="rId12"/>
    <sheet name="16.04.2025" sheetId="58" r:id="rId13"/>
    <sheet name="23.04.2025" sheetId="59" r:id="rId14"/>
    <sheet name="30.04.2025" sheetId="60" r:id="rId15"/>
    <sheet name="07.05.2025" sheetId="61" r:id="rId16"/>
    <sheet name="14.05.2025" sheetId="62" r:id="rId17"/>
  </sheets>
  <calcPr calcId="152511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62" l="1"/>
  <c r="K20" i="62" s="1"/>
  <c r="I20" i="62"/>
  <c r="G20" i="62"/>
  <c r="H20" i="62" s="1"/>
  <c r="F20" i="62"/>
  <c r="D20" i="62"/>
  <c r="E20" i="62" s="1"/>
  <c r="C20" i="62"/>
  <c r="E19" i="62"/>
  <c r="K18" i="62"/>
  <c r="H18" i="62"/>
  <c r="E18" i="62"/>
  <c r="K17" i="62"/>
  <c r="E17" i="62"/>
  <c r="K16" i="62"/>
  <c r="H16" i="62"/>
  <c r="E16" i="62"/>
  <c r="K15" i="62"/>
  <c r="H15" i="62"/>
  <c r="E15" i="62"/>
  <c r="K14" i="62"/>
  <c r="H14" i="62"/>
  <c r="E14" i="62"/>
  <c r="K13" i="62"/>
  <c r="H13" i="62"/>
  <c r="E13" i="62"/>
  <c r="K12" i="62"/>
  <c r="E12" i="62"/>
  <c r="K11" i="62"/>
  <c r="H11" i="62"/>
  <c r="E11" i="62"/>
  <c r="K10" i="62"/>
  <c r="H10" i="62"/>
  <c r="E10" i="62"/>
  <c r="K9" i="62"/>
  <c r="H9" i="62"/>
  <c r="E9" i="62"/>
  <c r="K8" i="62"/>
  <c r="E8" i="62"/>
  <c r="K7" i="62"/>
  <c r="E7" i="62"/>
  <c r="K6" i="62"/>
  <c r="H6" i="62"/>
  <c r="E6" i="62"/>
  <c r="K5" i="62"/>
  <c r="H5" i="62"/>
  <c r="E5" i="62"/>
  <c r="K4" i="62"/>
  <c r="H4" i="62"/>
  <c r="E4" i="62"/>
  <c r="J20" i="61" l="1"/>
  <c r="K20" i="61" s="1"/>
  <c r="I20" i="61"/>
  <c r="G20" i="61"/>
  <c r="H20" i="61" s="1"/>
  <c r="F20" i="61"/>
  <c r="D20" i="61"/>
  <c r="E20" i="61" s="1"/>
  <c r="C20" i="61"/>
  <c r="E19" i="61"/>
  <c r="K18" i="61"/>
  <c r="H18" i="61"/>
  <c r="E18" i="61"/>
  <c r="K17" i="61"/>
  <c r="E17" i="61"/>
  <c r="K16" i="61"/>
  <c r="H16" i="61"/>
  <c r="E16" i="61"/>
  <c r="K15" i="61"/>
  <c r="H15" i="61"/>
  <c r="E15" i="61"/>
  <c r="K14" i="61"/>
  <c r="H14" i="61"/>
  <c r="E14" i="61"/>
  <c r="K13" i="61"/>
  <c r="H13" i="61"/>
  <c r="E13" i="61"/>
  <c r="K12" i="61"/>
  <c r="E12" i="61"/>
  <c r="K11" i="61"/>
  <c r="H11" i="61"/>
  <c r="E11" i="61"/>
  <c r="K10" i="61"/>
  <c r="H10" i="61"/>
  <c r="E10" i="61"/>
  <c r="K9" i="61"/>
  <c r="H9" i="61"/>
  <c r="E9" i="61"/>
  <c r="K8" i="61"/>
  <c r="E8" i="61"/>
  <c r="K7" i="61"/>
  <c r="E7" i="61"/>
  <c r="K6" i="61"/>
  <c r="H6" i="61"/>
  <c r="E6" i="61"/>
  <c r="K5" i="61"/>
  <c r="H5" i="61"/>
  <c r="E5" i="61"/>
  <c r="K4" i="61"/>
  <c r="H4" i="61"/>
  <c r="E4" i="61"/>
  <c r="J20" i="60" l="1"/>
  <c r="K20" i="60" s="1"/>
  <c r="I20" i="60"/>
  <c r="G20" i="60"/>
  <c r="H20" i="60" s="1"/>
  <c r="F20" i="60"/>
  <c r="D20" i="60"/>
  <c r="E20" i="60" s="1"/>
  <c r="C20" i="60"/>
  <c r="E19" i="60"/>
  <c r="K18" i="60"/>
  <c r="H18" i="60"/>
  <c r="E18" i="60"/>
  <c r="K17" i="60"/>
  <c r="E17" i="60"/>
  <c r="K16" i="60"/>
  <c r="H16" i="60"/>
  <c r="E16" i="60"/>
  <c r="K15" i="60"/>
  <c r="H15" i="60"/>
  <c r="E15" i="60"/>
  <c r="K14" i="60"/>
  <c r="H14" i="60"/>
  <c r="E14" i="60"/>
  <c r="K13" i="60"/>
  <c r="H13" i="60"/>
  <c r="E13" i="60"/>
  <c r="K12" i="60"/>
  <c r="E12" i="60"/>
  <c r="K11" i="60"/>
  <c r="H11" i="60"/>
  <c r="E11" i="60"/>
  <c r="K10" i="60"/>
  <c r="H10" i="60"/>
  <c r="E10" i="60"/>
  <c r="K9" i="60"/>
  <c r="H9" i="60"/>
  <c r="E9" i="60"/>
  <c r="K8" i="60"/>
  <c r="E8" i="60"/>
  <c r="K7" i="60"/>
  <c r="E7" i="60"/>
  <c r="K6" i="60"/>
  <c r="H6" i="60"/>
  <c r="E6" i="60"/>
  <c r="K5" i="60"/>
  <c r="H5" i="60"/>
  <c r="E5" i="60"/>
  <c r="K4" i="60"/>
  <c r="H4" i="60"/>
  <c r="E4" i="60"/>
  <c r="J20" i="59" l="1"/>
  <c r="K20" i="59" s="1"/>
  <c r="I20" i="59"/>
  <c r="G20" i="59"/>
  <c r="H20" i="59" s="1"/>
  <c r="F20" i="59"/>
  <c r="D20" i="59"/>
  <c r="E20" i="59" s="1"/>
  <c r="C20" i="59"/>
  <c r="E19" i="59"/>
  <c r="K18" i="59"/>
  <c r="H18" i="59"/>
  <c r="E18" i="59"/>
  <c r="K17" i="59"/>
  <c r="E17" i="59"/>
  <c r="K16" i="59"/>
  <c r="H16" i="59"/>
  <c r="E16" i="59"/>
  <c r="K15" i="59"/>
  <c r="H15" i="59"/>
  <c r="E15" i="59"/>
  <c r="K14" i="59"/>
  <c r="H14" i="59"/>
  <c r="E14" i="59"/>
  <c r="K13" i="59"/>
  <c r="H13" i="59"/>
  <c r="E13" i="59"/>
  <c r="K12" i="59"/>
  <c r="E12" i="59"/>
  <c r="K11" i="59"/>
  <c r="H11" i="59"/>
  <c r="E11" i="59"/>
  <c r="K10" i="59"/>
  <c r="H10" i="59"/>
  <c r="E10" i="59"/>
  <c r="K9" i="59"/>
  <c r="H9" i="59"/>
  <c r="E9" i="59"/>
  <c r="K8" i="59"/>
  <c r="E8" i="59"/>
  <c r="K7" i="59"/>
  <c r="E7" i="59"/>
  <c r="K6" i="59"/>
  <c r="H6" i="59"/>
  <c r="E6" i="59"/>
  <c r="K5" i="59"/>
  <c r="H5" i="59"/>
  <c r="E5" i="59"/>
  <c r="K4" i="59"/>
  <c r="H4" i="59"/>
  <c r="E4" i="59"/>
  <c r="J20" i="58" l="1"/>
  <c r="K20" i="58" s="1"/>
  <c r="I20" i="58"/>
  <c r="G20" i="58"/>
  <c r="F20" i="58"/>
  <c r="D20" i="58"/>
  <c r="E20" i="58" s="1"/>
  <c r="C20" i="58"/>
  <c r="E19" i="58"/>
  <c r="K18" i="58"/>
  <c r="H18" i="58"/>
  <c r="E18" i="58"/>
  <c r="K17" i="58"/>
  <c r="E17" i="58"/>
  <c r="K16" i="58"/>
  <c r="H16" i="58"/>
  <c r="E16" i="58"/>
  <c r="K15" i="58"/>
  <c r="H15" i="58"/>
  <c r="E15" i="58"/>
  <c r="K14" i="58"/>
  <c r="H14" i="58"/>
  <c r="E14" i="58"/>
  <c r="K13" i="58"/>
  <c r="H13" i="58"/>
  <c r="E13" i="58"/>
  <c r="K12" i="58"/>
  <c r="E12" i="58"/>
  <c r="K11" i="58"/>
  <c r="H11" i="58"/>
  <c r="E11" i="58"/>
  <c r="K10" i="58"/>
  <c r="H10" i="58"/>
  <c r="E10" i="58"/>
  <c r="K9" i="58"/>
  <c r="H9" i="58"/>
  <c r="E9" i="58"/>
  <c r="K8" i="58"/>
  <c r="E8" i="58"/>
  <c r="K7" i="58"/>
  <c r="E7" i="58"/>
  <c r="K6" i="58"/>
  <c r="H6" i="58"/>
  <c r="E6" i="58"/>
  <c r="K5" i="58"/>
  <c r="H5" i="58"/>
  <c r="E5" i="58"/>
  <c r="K4" i="58"/>
  <c r="H4" i="58"/>
  <c r="E4" i="58"/>
  <c r="H20" i="58" l="1"/>
  <c r="J20" i="57"/>
  <c r="K20" i="57" s="1"/>
  <c r="I20" i="57"/>
  <c r="G20" i="57"/>
  <c r="H20" i="57" s="1"/>
  <c r="F20" i="57"/>
  <c r="D20" i="57"/>
  <c r="E20" i="57" s="1"/>
  <c r="C20" i="57"/>
  <c r="E19" i="57"/>
  <c r="K18" i="57"/>
  <c r="H18" i="57"/>
  <c r="E18" i="57"/>
  <c r="K17" i="57"/>
  <c r="E17" i="57"/>
  <c r="K16" i="57"/>
  <c r="H16" i="57"/>
  <c r="E16" i="57"/>
  <c r="K15" i="57"/>
  <c r="H15" i="57"/>
  <c r="E15" i="57"/>
  <c r="K14" i="57"/>
  <c r="H14" i="57"/>
  <c r="E14" i="57"/>
  <c r="K13" i="57"/>
  <c r="H13" i="57"/>
  <c r="E13" i="57"/>
  <c r="K12" i="57"/>
  <c r="E12" i="57"/>
  <c r="K11" i="57"/>
  <c r="H11" i="57"/>
  <c r="E11" i="57"/>
  <c r="K10" i="57"/>
  <c r="H10" i="57"/>
  <c r="E10" i="57"/>
  <c r="K9" i="57"/>
  <c r="H9" i="57"/>
  <c r="E9" i="57"/>
  <c r="K8" i="57"/>
  <c r="E8" i="57"/>
  <c r="K7" i="57"/>
  <c r="E7" i="57"/>
  <c r="K6" i="57"/>
  <c r="H6" i="57"/>
  <c r="E6" i="57"/>
  <c r="K5" i="57"/>
  <c r="H5" i="57"/>
  <c r="E5" i="57"/>
  <c r="K4" i="57"/>
  <c r="H4" i="57"/>
  <c r="E4" i="57"/>
  <c r="J20" i="56" l="1"/>
  <c r="K20" i="56" s="1"/>
  <c r="I20" i="56"/>
  <c r="G20" i="56"/>
  <c r="F20" i="56"/>
  <c r="D20" i="56"/>
  <c r="E20" i="56" s="1"/>
  <c r="C20" i="56"/>
  <c r="E19" i="56"/>
  <c r="K18" i="56"/>
  <c r="H18" i="56"/>
  <c r="E18" i="56"/>
  <c r="K17" i="56"/>
  <c r="E17" i="56"/>
  <c r="K16" i="56"/>
  <c r="H16" i="56"/>
  <c r="E16" i="56"/>
  <c r="K15" i="56"/>
  <c r="H15" i="56"/>
  <c r="E15" i="56"/>
  <c r="K14" i="56"/>
  <c r="H14" i="56"/>
  <c r="E14" i="56"/>
  <c r="K13" i="56"/>
  <c r="H13" i="56"/>
  <c r="E13" i="56"/>
  <c r="K12" i="56"/>
  <c r="E12" i="56"/>
  <c r="K11" i="56"/>
  <c r="H11" i="56"/>
  <c r="E11" i="56"/>
  <c r="K10" i="56"/>
  <c r="H10" i="56"/>
  <c r="E10" i="56"/>
  <c r="K9" i="56"/>
  <c r="H9" i="56"/>
  <c r="E9" i="56"/>
  <c r="K8" i="56"/>
  <c r="E8" i="56"/>
  <c r="K7" i="56"/>
  <c r="E7" i="56"/>
  <c r="K6" i="56"/>
  <c r="H6" i="56"/>
  <c r="E6" i="56"/>
  <c r="K5" i="56"/>
  <c r="H5" i="56"/>
  <c r="E5" i="56"/>
  <c r="K4" i="56"/>
  <c r="H4" i="56"/>
  <c r="E4" i="56"/>
  <c r="H20" i="56" l="1"/>
  <c r="J20" i="55"/>
  <c r="K20" i="55" s="1"/>
  <c r="I20" i="55"/>
  <c r="G20" i="55"/>
  <c r="H20" i="55" s="1"/>
  <c r="F20" i="55"/>
  <c r="D20" i="55"/>
  <c r="E20" i="55" s="1"/>
  <c r="C20" i="55"/>
  <c r="E19" i="55"/>
  <c r="K18" i="55"/>
  <c r="H18" i="55"/>
  <c r="E18" i="55"/>
  <c r="K17" i="55"/>
  <c r="E17" i="55"/>
  <c r="K16" i="55"/>
  <c r="H16" i="55"/>
  <c r="E16" i="55"/>
  <c r="K15" i="55"/>
  <c r="H15" i="55"/>
  <c r="E15" i="55"/>
  <c r="K14" i="55"/>
  <c r="H14" i="55"/>
  <c r="E14" i="55"/>
  <c r="K13" i="55"/>
  <c r="H13" i="55"/>
  <c r="E13" i="55"/>
  <c r="K12" i="55"/>
  <c r="E12" i="55"/>
  <c r="K11" i="55"/>
  <c r="H11" i="55"/>
  <c r="E11" i="55"/>
  <c r="K10" i="55"/>
  <c r="H10" i="55"/>
  <c r="E10" i="55"/>
  <c r="K9" i="55"/>
  <c r="H9" i="55"/>
  <c r="E9" i="55"/>
  <c r="K8" i="55"/>
  <c r="E8" i="55"/>
  <c r="K7" i="55"/>
  <c r="E7" i="55"/>
  <c r="K6" i="55"/>
  <c r="H6" i="55"/>
  <c r="E6" i="55"/>
  <c r="K5" i="55"/>
  <c r="H5" i="55"/>
  <c r="E5" i="55"/>
  <c r="K4" i="55"/>
  <c r="H4" i="55"/>
  <c r="E4" i="55"/>
  <c r="J20" i="54" l="1"/>
  <c r="K20" i="54" s="1"/>
  <c r="I20" i="54"/>
  <c r="G20" i="54"/>
  <c r="H20" i="54" s="1"/>
  <c r="F20" i="54"/>
  <c r="D20" i="54"/>
  <c r="E20" i="54" s="1"/>
  <c r="C20" i="54"/>
  <c r="E19" i="54"/>
  <c r="K18" i="54"/>
  <c r="H18" i="54"/>
  <c r="E18" i="54"/>
  <c r="K17" i="54"/>
  <c r="E17" i="54"/>
  <c r="K16" i="54"/>
  <c r="H16" i="54"/>
  <c r="E16" i="54"/>
  <c r="K15" i="54"/>
  <c r="H15" i="54"/>
  <c r="E15" i="54"/>
  <c r="K14" i="54"/>
  <c r="H14" i="54"/>
  <c r="E14" i="54"/>
  <c r="K13" i="54"/>
  <c r="H13" i="54"/>
  <c r="E13" i="54"/>
  <c r="K12" i="54"/>
  <c r="E12" i="54"/>
  <c r="K11" i="54"/>
  <c r="H11" i="54"/>
  <c r="E11" i="54"/>
  <c r="K10" i="54"/>
  <c r="H10" i="54"/>
  <c r="E10" i="54"/>
  <c r="K9" i="54"/>
  <c r="H9" i="54"/>
  <c r="E9" i="54"/>
  <c r="K8" i="54"/>
  <c r="E8" i="54"/>
  <c r="K7" i="54"/>
  <c r="E7" i="54"/>
  <c r="K6" i="54"/>
  <c r="H6" i="54"/>
  <c r="E6" i="54"/>
  <c r="K5" i="54"/>
  <c r="H5" i="54"/>
  <c r="E5" i="54"/>
  <c r="K4" i="54"/>
  <c r="H4" i="54"/>
  <c r="E4" i="54"/>
  <c r="H6" i="53" l="1"/>
  <c r="J20" i="53" l="1"/>
  <c r="I20" i="53"/>
  <c r="K20" i="53" s="1"/>
  <c r="G20" i="53"/>
  <c r="F20" i="53"/>
  <c r="D20" i="53"/>
  <c r="C20" i="53"/>
  <c r="E19" i="53"/>
  <c r="K18" i="53"/>
  <c r="H18" i="53"/>
  <c r="E18" i="53"/>
  <c r="K17" i="53"/>
  <c r="E17" i="53"/>
  <c r="K16" i="53"/>
  <c r="H16" i="53"/>
  <c r="E16" i="53"/>
  <c r="K15" i="53"/>
  <c r="H15" i="53"/>
  <c r="E15" i="53"/>
  <c r="K14" i="53"/>
  <c r="H14" i="53"/>
  <c r="E14" i="53"/>
  <c r="K13" i="53"/>
  <c r="H13" i="53"/>
  <c r="E13" i="53"/>
  <c r="K12" i="53"/>
  <c r="E12" i="53"/>
  <c r="K11" i="53"/>
  <c r="H11" i="53"/>
  <c r="E11" i="53"/>
  <c r="K10" i="53"/>
  <c r="H10" i="53"/>
  <c r="E10" i="53"/>
  <c r="K9" i="53"/>
  <c r="H9" i="53"/>
  <c r="E9" i="53"/>
  <c r="K8" i="53"/>
  <c r="E8" i="53"/>
  <c r="K7" i="53"/>
  <c r="E7" i="53"/>
  <c r="K6" i="53"/>
  <c r="E6" i="53"/>
  <c r="K5" i="53"/>
  <c r="H5" i="53"/>
  <c r="E5" i="53"/>
  <c r="K4" i="53"/>
  <c r="H4" i="53"/>
  <c r="E4" i="53"/>
  <c r="H20" i="53" l="1"/>
  <c r="E20" i="53"/>
  <c r="J20" i="52" l="1"/>
  <c r="K20" i="52" s="1"/>
  <c r="I20" i="52"/>
  <c r="G20" i="52"/>
  <c r="H20" i="52" s="1"/>
  <c r="F20" i="52"/>
  <c r="D20" i="52"/>
  <c r="E20" i="52" s="1"/>
  <c r="C20" i="52"/>
  <c r="E19" i="52"/>
  <c r="K18" i="52"/>
  <c r="H18" i="52"/>
  <c r="E18" i="52"/>
  <c r="K17" i="52"/>
  <c r="H17" i="52"/>
  <c r="E17" i="52"/>
  <c r="K16" i="52"/>
  <c r="H16" i="52"/>
  <c r="E16" i="52"/>
  <c r="K15" i="52"/>
  <c r="H15" i="52"/>
  <c r="E15" i="52"/>
  <c r="K14" i="52"/>
  <c r="H14" i="52"/>
  <c r="E14" i="52"/>
  <c r="K13" i="52"/>
  <c r="H13" i="52"/>
  <c r="E13" i="52"/>
  <c r="K12" i="52"/>
  <c r="H12" i="52"/>
  <c r="E12" i="52"/>
  <c r="K11" i="52"/>
  <c r="H11" i="52"/>
  <c r="E11" i="52"/>
  <c r="K10" i="52"/>
  <c r="H10" i="52"/>
  <c r="E10" i="52"/>
  <c r="K9" i="52"/>
  <c r="H9" i="52"/>
  <c r="E9" i="52"/>
  <c r="K8" i="52"/>
  <c r="H8" i="52"/>
  <c r="E8" i="52"/>
  <c r="K7" i="52"/>
  <c r="H7" i="52"/>
  <c r="E7" i="52"/>
  <c r="K6" i="52"/>
  <c r="H6" i="52"/>
  <c r="E6" i="52"/>
  <c r="K5" i="52"/>
  <c r="H5" i="52"/>
  <c r="E5" i="52"/>
  <c r="K4" i="52"/>
  <c r="H4" i="52"/>
  <c r="E4" i="52"/>
  <c r="J20" i="51" l="1"/>
  <c r="K20" i="51" s="1"/>
  <c r="I20" i="51"/>
  <c r="G20" i="51"/>
  <c r="H20" i="51" s="1"/>
  <c r="F20" i="51"/>
  <c r="D20" i="51"/>
  <c r="E20" i="51" s="1"/>
  <c r="C20" i="51"/>
  <c r="E19" i="51"/>
  <c r="K18" i="51"/>
  <c r="H18" i="51"/>
  <c r="E18" i="51"/>
  <c r="K17" i="51"/>
  <c r="H17" i="51"/>
  <c r="E17" i="51"/>
  <c r="K16" i="51"/>
  <c r="H16" i="51"/>
  <c r="E16" i="51"/>
  <c r="K15" i="51"/>
  <c r="H15" i="51"/>
  <c r="E15" i="51"/>
  <c r="K14" i="51"/>
  <c r="H14" i="51"/>
  <c r="E14" i="51"/>
  <c r="K13" i="51"/>
  <c r="H13" i="51"/>
  <c r="E13" i="51"/>
  <c r="K12" i="51"/>
  <c r="H12" i="51"/>
  <c r="E12" i="51"/>
  <c r="K11" i="51"/>
  <c r="H11" i="51"/>
  <c r="E11" i="51"/>
  <c r="K10" i="51"/>
  <c r="H10" i="51"/>
  <c r="E10" i="51"/>
  <c r="K9" i="51"/>
  <c r="H9" i="51"/>
  <c r="E9" i="51"/>
  <c r="K8" i="51"/>
  <c r="H8" i="51"/>
  <c r="E8" i="51"/>
  <c r="K7" i="51"/>
  <c r="H7" i="51"/>
  <c r="E7" i="51"/>
  <c r="K6" i="51"/>
  <c r="H6" i="51"/>
  <c r="E6" i="51"/>
  <c r="K5" i="51"/>
  <c r="H5" i="51"/>
  <c r="E5" i="51"/>
  <c r="K4" i="51"/>
  <c r="H4" i="51"/>
  <c r="E4" i="51"/>
  <c r="J20" i="50" l="1"/>
  <c r="I20" i="50"/>
  <c r="K20" i="50" s="1"/>
  <c r="G20" i="50"/>
  <c r="H20" i="50" s="1"/>
  <c r="F20" i="50"/>
  <c r="D20" i="50"/>
  <c r="C20" i="50"/>
  <c r="E19" i="50"/>
  <c r="K18" i="50"/>
  <c r="H18" i="50"/>
  <c r="E18" i="50"/>
  <c r="K17" i="50"/>
  <c r="H17" i="50"/>
  <c r="E17" i="50"/>
  <c r="K16" i="50"/>
  <c r="H16" i="50"/>
  <c r="E16" i="50"/>
  <c r="K15" i="50"/>
  <c r="H15" i="50"/>
  <c r="E15" i="50"/>
  <c r="K14" i="50"/>
  <c r="H14" i="50"/>
  <c r="E14" i="50"/>
  <c r="K13" i="50"/>
  <c r="H13" i="50"/>
  <c r="E13" i="50"/>
  <c r="K12" i="50"/>
  <c r="H12" i="50"/>
  <c r="E12" i="50"/>
  <c r="K11" i="50"/>
  <c r="H11" i="50"/>
  <c r="E11" i="50"/>
  <c r="K10" i="50"/>
  <c r="H10" i="50"/>
  <c r="E10" i="50"/>
  <c r="K9" i="50"/>
  <c r="H9" i="50"/>
  <c r="E9" i="50"/>
  <c r="K8" i="50"/>
  <c r="H8" i="50"/>
  <c r="E8" i="50"/>
  <c r="K7" i="50"/>
  <c r="H7" i="50"/>
  <c r="E7" i="50"/>
  <c r="K6" i="50"/>
  <c r="H6" i="50"/>
  <c r="E6" i="50"/>
  <c r="K5" i="50"/>
  <c r="H5" i="50"/>
  <c r="E5" i="50"/>
  <c r="K4" i="50"/>
  <c r="H4" i="50"/>
  <c r="E4" i="50"/>
  <c r="E20" i="50" l="1"/>
  <c r="J20" i="49"/>
  <c r="K20" i="49" s="1"/>
  <c r="I20" i="49"/>
  <c r="G20" i="49"/>
  <c r="H20" i="49" s="1"/>
  <c r="F20" i="49"/>
  <c r="D20" i="49"/>
  <c r="E20" i="49" s="1"/>
  <c r="C20" i="49"/>
  <c r="E19" i="49"/>
  <c r="K18" i="49"/>
  <c r="H18" i="49"/>
  <c r="E18" i="49"/>
  <c r="K17" i="49"/>
  <c r="H17" i="49"/>
  <c r="E17" i="49"/>
  <c r="K16" i="49"/>
  <c r="H16" i="49"/>
  <c r="E16" i="49"/>
  <c r="K15" i="49"/>
  <c r="H15" i="49"/>
  <c r="E15" i="49"/>
  <c r="K14" i="49"/>
  <c r="H14" i="49"/>
  <c r="E14" i="49"/>
  <c r="K13" i="49"/>
  <c r="H13" i="49"/>
  <c r="E13" i="49"/>
  <c r="K12" i="49"/>
  <c r="H12" i="49"/>
  <c r="E12" i="49"/>
  <c r="K11" i="49"/>
  <c r="H11" i="49"/>
  <c r="E11" i="49"/>
  <c r="K10" i="49"/>
  <c r="H10" i="49"/>
  <c r="E10" i="49"/>
  <c r="K9" i="49"/>
  <c r="H9" i="49"/>
  <c r="E9" i="49"/>
  <c r="K8" i="49"/>
  <c r="H8" i="49"/>
  <c r="E8" i="49"/>
  <c r="K7" i="49"/>
  <c r="H7" i="49"/>
  <c r="E7" i="49"/>
  <c r="K6" i="49"/>
  <c r="H6" i="49"/>
  <c r="E6" i="49"/>
  <c r="K5" i="49"/>
  <c r="H5" i="49"/>
  <c r="E5" i="49"/>
  <c r="K4" i="49"/>
  <c r="H4" i="49"/>
  <c r="E4" i="49"/>
  <c r="E4" i="7" l="1"/>
  <c r="H4" i="7"/>
  <c r="K4" i="7"/>
  <c r="E5" i="7"/>
  <c r="H5" i="7"/>
  <c r="K5" i="7"/>
  <c r="E6" i="7"/>
  <c r="K6" i="7"/>
  <c r="E7" i="7"/>
  <c r="K7" i="7"/>
  <c r="E8" i="7"/>
  <c r="K8" i="7"/>
  <c r="E9" i="7"/>
  <c r="H9" i="7"/>
  <c r="K9" i="7"/>
  <c r="E10" i="7"/>
  <c r="K10" i="7"/>
  <c r="E11" i="7"/>
  <c r="H11" i="7"/>
  <c r="K11" i="7"/>
  <c r="E12" i="7"/>
  <c r="K12" i="7"/>
  <c r="E13" i="7"/>
  <c r="H13" i="7"/>
  <c r="K13" i="7"/>
  <c r="E14" i="7"/>
  <c r="H14" i="7"/>
  <c r="K14" i="7"/>
  <c r="E15" i="7"/>
  <c r="K15" i="7"/>
  <c r="E16" i="7"/>
  <c r="H16" i="7"/>
  <c r="K16" i="7"/>
  <c r="E17" i="7"/>
  <c r="K17" i="7"/>
  <c r="E18" i="7"/>
  <c r="H18" i="7"/>
  <c r="K18" i="7"/>
  <c r="E19" i="7"/>
  <c r="C20" i="7"/>
  <c r="D20" i="7"/>
  <c r="E20" i="7" s="1"/>
  <c r="F20" i="7"/>
  <c r="H20" i="7" s="1"/>
  <c r="G20" i="7"/>
  <c r="I20" i="7"/>
  <c r="J20" i="7"/>
  <c r="K20" i="7" s="1"/>
  <c r="H20" i="48" l="1"/>
  <c r="G20" i="48"/>
  <c r="H5" i="48"/>
  <c r="H6" i="48"/>
  <c r="H7" i="48"/>
  <c r="H8" i="48"/>
  <c r="H9" i="48"/>
  <c r="H10" i="48"/>
  <c r="H11" i="48"/>
  <c r="H12" i="48"/>
  <c r="H13" i="48"/>
  <c r="H14" i="48"/>
  <c r="H15" i="48"/>
  <c r="H16" i="48"/>
  <c r="H17" i="48"/>
  <c r="H18" i="48"/>
  <c r="J20" i="48" l="1"/>
  <c r="I20" i="48"/>
  <c r="F20" i="48"/>
  <c r="D20" i="48"/>
  <c r="C20" i="48"/>
  <c r="E19" i="48"/>
  <c r="K18" i="48"/>
  <c r="E18" i="48"/>
  <c r="K17" i="48"/>
  <c r="E17" i="48"/>
  <c r="K16" i="48"/>
  <c r="E16" i="48"/>
  <c r="K15" i="48"/>
  <c r="E15" i="48"/>
  <c r="K14" i="48"/>
  <c r="E14" i="48"/>
  <c r="K13" i="48"/>
  <c r="E13" i="48"/>
  <c r="K12" i="48"/>
  <c r="E12" i="48"/>
  <c r="K11" i="48"/>
  <c r="E11" i="48"/>
  <c r="K10" i="48"/>
  <c r="E10" i="48"/>
  <c r="K9" i="48"/>
  <c r="E9" i="48"/>
  <c r="K8" i="48"/>
  <c r="E8" i="48"/>
  <c r="K7" i="48"/>
  <c r="E7" i="48"/>
  <c r="K6" i="48"/>
  <c r="E6" i="48"/>
  <c r="K5" i="48"/>
  <c r="E5" i="48"/>
  <c r="K4" i="48"/>
  <c r="H4" i="48"/>
  <c r="E4" i="48"/>
  <c r="E20" i="48" l="1"/>
  <c r="K20" i="48"/>
  <c r="J20" i="47"/>
  <c r="I20" i="47"/>
  <c r="G20" i="47"/>
  <c r="F20" i="47"/>
  <c r="D20" i="47"/>
  <c r="C20" i="47"/>
  <c r="E19" i="47"/>
  <c r="K18" i="47"/>
  <c r="H18" i="47"/>
  <c r="E18" i="47"/>
  <c r="K17" i="47"/>
  <c r="E17" i="47"/>
  <c r="K16" i="47"/>
  <c r="H16" i="47"/>
  <c r="E16" i="47"/>
  <c r="K15" i="47"/>
  <c r="E15" i="47"/>
  <c r="K14" i="47"/>
  <c r="H14" i="47"/>
  <c r="E14" i="47"/>
  <c r="K13" i="47"/>
  <c r="H13" i="47"/>
  <c r="E13" i="47"/>
  <c r="K12" i="47"/>
  <c r="E12" i="47"/>
  <c r="K11" i="47"/>
  <c r="H11" i="47"/>
  <c r="E11" i="47"/>
  <c r="K10" i="47"/>
  <c r="E10" i="47"/>
  <c r="K9" i="47"/>
  <c r="H9" i="47"/>
  <c r="E9" i="47"/>
  <c r="K8" i="47"/>
  <c r="E8" i="47"/>
  <c r="K7" i="47"/>
  <c r="E7" i="47"/>
  <c r="K6" i="47"/>
  <c r="E6" i="47"/>
  <c r="K5" i="47"/>
  <c r="H5" i="47"/>
  <c r="E5" i="47"/>
  <c r="K4" i="47"/>
  <c r="H4" i="47"/>
  <c r="E4" i="47"/>
  <c r="H20" i="47" l="1"/>
  <c r="K20" i="47"/>
  <c r="E20" i="47"/>
</calcChain>
</file>

<file path=xl/sharedStrings.xml><?xml version="1.0" encoding="utf-8"?>
<sst xmlns="http://schemas.openxmlformats.org/spreadsheetml/2006/main" count="579" uniqueCount="46">
  <si>
    <t>Наименование  МО</t>
  </si>
  <si>
    <r>
      <t xml:space="preserve"> </t>
    </r>
    <r>
      <rPr>
        <b/>
        <sz val="10"/>
        <color theme="1"/>
        <rFont val="Times New Roman"/>
        <family val="1"/>
        <charset val="204"/>
      </rPr>
      <t>ПРОФОСМОТРЫ</t>
    </r>
  </si>
  <si>
    <t>"ДС" В СТАЦИОНАРНЫХ УЧРЕЖДЛЕНИЯХ</t>
  </si>
  <si>
    <t>"ДС" В СЕМЬЯХ
(без попечения родителей,
опека/попечительство,
приемная/патронатная,
усыновление/удочерение)</t>
  </si>
  <si>
    <t>№ п/п</t>
  </si>
  <si>
    <t>Введено карт в Систему **</t>
  </si>
  <si>
    <t>% вып.</t>
  </si>
  <si>
    <t>ГБУЗ КО 
«ЦРБ Бабынинского р-на»</t>
  </si>
  <si>
    <t>ГБУЗ КО 
«ЦРБ Боровского р-на»</t>
  </si>
  <si>
    <t>ГБУЗ КО 
«ЦРБ Жуковского р-на»</t>
  </si>
  <si>
    <t>ГБУЗ КО 
«ЦРБ Малоярославец. р-на»</t>
  </si>
  <si>
    <t>ГБУЗ КО 
"ЦРБ Тарусского р-на"</t>
  </si>
  <si>
    <t>ГБУЗ КО "ЦМБ № 1"</t>
  </si>
  <si>
    <t>ГБУЗ КО "ЦМБ № 2"</t>
  </si>
  <si>
    <t>ГБУЗ КО "ЦМБ № 3"</t>
  </si>
  <si>
    <t>ГБУЗ КО "ЦМБ № 4"</t>
  </si>
  <si>
    <t>ГБУЗ КО "ЦМБ № 5"</t>
  </si>
  <si>
    <t>ГБУЗ КО "ЦМБ № 6"</t>
  </si>
  <si>
    <t>ФГБУЗ "КБ № 8 ФМБА России"</t>
  </si>
  <si>
    <t>ГБУЗ КО "КГКБ №4 
им. Хлюстина А.С."</t>
  </si>
  <si>
    <t>ГБУЗ КО "КГБ №5"</t>
  </si>
  <si>
    <t>УЗ "МСЧ № 1"</t>
  </si>
  <si>
    <t>Итого</t>
  </si>
  <si>
    <r>
      <t xml:space="preserve">* - </t>
    </r>
    <r>
      <rPr>
        <sz val="10"/>
        <color theme="1"/>
        <rFont val="Times New Roman"/>
        <family val="1"/>
        <charset val="204"/>
      </rPr>
      <t>сведения Управления медицинской помощи детям и службы родовспоможения
 Министерства здравоохранения Калужской области</t>
    </r>
  </si>
  <si>
    <r>
      <t xml:space="preserve">** - </t>
    </r>
    <r>
      <rPr>
        <sz val="10"/>
        <color theme="1"/>
        <rFont val="Times New Roman"/>
        <family val="1"/>
        <charset val="204"/>
      </rPr>
      <t>сведения "Системы мониторинга проведения диспансеризации детей сирот и детей, 
находящихся в ТЖС, и прохождения несовершеннолетними медицинских осмотров" ЕГИСЗ РФ</t>
    </r>
  </si>
  <si>
    <t>https://orph.egisz.rosminzdrav.ru/authorize</t>
  </si>
  <si>
    <t xml:space="preserve">ГБУЗ КО «ДГКБ»  </t>
  </si>
  <si>
    <t>План
2025 *</t>
  </si>
  <si>
    <t>План
20245 *</t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</si>
  <si>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22.01.2025  (10ч:00м)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</si>
  <si>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05.02.2025  (09ч:00м)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</si>
  <si>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29.01.2025  (09ч:40м)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</si>
  <si>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12.02.2025  (09ч:00м)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</si>
  <si>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19.02.2025  (08ч:40м)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</si>
  <si>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05.03.2025  (09ч:30м)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</si>
  <si>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26.02.2025  (09ч:00м)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</si>
  <si>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12.03.2025  (08ч:40м)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</si>
  <si>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19.03.2025  (08ч:50м)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</si>
  <si>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26.03.2025  (09ч:05м)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</si>
  <si>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02.04.2025  (08ч:30м)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</si>
  <si>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09.04.2025  (09ч:00м)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</si>
  <si>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16.04.2025  (08ч:45м)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</si>
  <si>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23.04.2025  (08ч:45м)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</si>
  <si>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30.04.2025  (09ч:00м)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</si>
  <si>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07.05.2025  (08ч:50м)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</si>
  <si>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14.05.2025  (09ч:15м)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</si>
</sst>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1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u/>
      <sz val="10"/>
      <color rgb="FF0000FF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85">
    <xf numFmtId="0" fontId="0" fillId="0" borderId="0" xfId="0"/>
    <xf numFmtId="49" fontId="1" fillId="0" borderId="1" xfId="0" applyNumberFormat="1" applyFont="1" applyBorder="1" applyAlignment="1">
      <alignment vertical="center" wrapText="1"/>
    </xf>
    <xf numFmtId="0" fontId="1" fillId="0" borderId="0" xfId="0" applyFont="1"/>
    <xf numFmtId="0" fontId="2" fillId="0" borderId="0" xfId="0" applyFont="1"/>
    <xf numFmtId="49" fontId="1" fillId="0" borderId="5" xfId="0" applyNumberFormat="1" applyFont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/>
    <xf numFmtId="0" fontId="2" fillId="0" borderId="0" xfId="0" applyFont="1" applyFill="1"/>
    <xf numFmtId="49" fontId="1" fillId="0" borderId="5" xfId="0" applyNumberFormat="1" applyFont="1" applyBorder="1" applyAlignment="1">
      <alignment horizontal="center" vertical="center" wrapText="1"/>
    </xf>
    <xf numFmtId="49" fontId="1" fillId="0" borderId="9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" fillId="0" borderId="10" xfId="0" applyFont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164" fontId="2" fillId="0" borderId="12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165" fontId="2" fillId="0" borderId="12" xfId="0" applyNumberFormat="1" applyFont="1" applyFill="1" applyBorder="1" applyAlignment="1">
      <alignment horizontal="center" vertical="center" wrapText="1"/>
    </xf>
    <xf numFmtId="165" fontId="2" fillId="0" borderId="13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1" fillId="0" borderId="14" xfId="0" applyFont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left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164" fontId="2" fillId="0" borderId="16" xfId="0" applyNumberFormat="1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5" fontId="2" fillId="0" borderId="16" xfId="0" applyNumberFormat="1" applyFont="1" applyFill="1" applyBorder="1" applyAlignment="1">
      <alignment horizontal="center" vertical="center" wrapText="1"/>
    </xf>
    <xf numFmtId="165" fontId="2" fillId="0" borderId="17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49" fontId="4" fillId="0" borderId="15" xfId="0" applyNumberFormat="1" applyFont="1" applyFill="1" applyBorder="1" applyAlignment="1">
      <alignment horizontal="left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165" fontId="2" fillId="0" borderId="18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2" fillId="0" borderId="0" xfId="0" applyFont="1" applyBorder="1"/>
    <xf numFmtId="0" fontId="1" fillId="0" borderId="19" xfId="0" applyFont="1" applyFill="1" applyBorder="1" applyAlignment="1">
      <alignment horizontal="center" vertical="center"/>
    </xf>
    <xf numFmtId="49" fontId="4" fillId="0" borderId="20" xfId="0" applyNumberFormat="1" applyFont="1" applyFill="1" applyBorder="1" applyAlignment="1">
      <alignment horizontal="left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164" fontId="2" fillId="0" borderId="21" xfId="0" applyNumberFormat="1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165" fontId="2" fillId="0" borderId="21" xfId="0" applyNumberFormat="1" applyFont="1" applyFill="1" applyBorder="1" applyAlignment="1">
      <alignment horizontal="center" vertical="center" wrapText="1"/>
    </xf>
    <xf numFmtId="165" fontId="2" fillId="0" borderId="22" xfId="0" applyNumberFormat="1" applyFont="1" applyFill="1" applyBorder="1" applyAlignment="1">
      <alignment horizontal="center" vertical="center" wrapText="1"/>
    </xf>
    <xf numFmtId="0" fontId="2" fillId="0" borderId="23" xfId="0" applyFont="1" applyBorder="1"/>
    <xf numFmtId="0" fontId="3" fillId="3" borderId="24" xfId="0" applyFont="1" applyFill="1" applyBorder="1" applyAlignment="1">
      <alignment horizontal="left" vertical="center"/>
    </xf>
    <xf numFmtId="0" fontId="3" fillId="0" borderId="25" xfId="0" applyFont="1" applyFill="1" applyBorder="1" applyAlignment="1">
      <alignment horizontal="center" vertical="center"/>
    </xf>
    <xf numFmtId="3" fontId="1" fillId="0" borderId="25" xfId="0" applyNumberFormat="1" applyFont="1" applyFill="1" applyBorder="1" applyAlignment="1">
      <alignment horizontal="center" vertical="center"/>
    </xf>
    <xf numFmtId="164" fontId="2" fillId="0" borderId="25" xfId="0" applyNumberFormat="1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/>
    </xf>
    <xf numFmtId="165" fontId="2" fillId="0" borderId="25" xfId="0" applyNumberFormat="1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/>
    </xf>
    <xf numFmtId="0" fontId="1" fillId="0" borderId="0" xfId="0" applyFont="1" applyBorder="1"/>
    <xf numFmtId="0" fontId="6" fillId="0" borderId="0" xfId="1" applyFont="1" applyBorder="1"/>
    <xf numFmtId="0" fontId="6" fillId="0" borderId="0" xfId="1" applyFont="1"/>
    <xf numFmtId="0" fontId="7" fillId="0" borderId="0" xfId="0" applyFont="1" applyFill="1" applyBorder="1" applyAlignment="1">
      <alignment horizontal="left" vertical="center"/>
    </xf>
    <xf numFmtId="0" fontId="9" fillId="0" borderId="16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8" fillId="0" borderId="0" xfId="0" applyFont="1" applyFill="1" applyAlignment="1">
      <alignment vertical="center" wrapText="1"/>
    </xf>
    <xf numFmtId="0" fontId="6" fillId="0" borderId="0" xfId="1" applyFont="1" applyFill="1" applyBorder="1"/>
    <xf numFmtId="165" fontId="2" fillId="0" borderId="26" xfId="0" applyNumberFormat="1" applyFont="1" applyFill="1" applyBorder="1" applyAlignment="1">
      <alignment horizontal="center" vertical="center" wrapText="1"/>
    </xf>
    <xf numFmtId="165" fontId="2" fillId="0" borderId="27" xfId="0" applyNumberFormat="1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14" fontId="2" fillId="0" borderId="2" xfId="0" applyNumberFormat="1" applyFont="1" applyFill="1" applyBorder="1" applyAlignment="1">
      <alignment horizontal="center" vertical="center" wrapText="1"/>
    </xf>
    <xf numFmtId="14" fontId="2" fillId="0" borderId="3" xfId="0" applyNumberFormat="1" applyFont="1" applyFill="1" applyBorder="1" applyAlignment="1">
      <alignment horizontal="center" vertical="center" wrapText="1"/>
    </xf>
    <xf numFmtId="14" fontId="2" fillId="0" borderId="4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28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orph.egisz.rosminzdrav.ru/authorize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orph.egisz.rosminzdrav.ru/authorize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orph.egisz.rosminzdrav.ru/authorize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orph.egisz.rosminzdrav.ru/authorize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orph.egisz.rosminzdrav.ru/authorize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orph.egisz.rosminzdrav.ru/authorize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orph.egisz.rosminzdrav.ru/authorize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orph.egisz.rosminzdrav.ru/authorize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orph.egisz.rosminzdrav.ru/authorize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orph.egisz.rosminzdrav.ru/authorize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orph.egisz.rosminzdrav.ru/authorize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s://orph.egisz.rosminzdrav.ru/authorize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s://orph.egisz.rosminzdrav.ru/authorize" TargetMode="Externa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s://orph.egisz.rosminzdrav.ru/authorize" TargetMode="Externa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hyperlink" Target="https://orph.egisz.rosminzdrav.ru/authorize" TargetMode="Externa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s://orph.egisz.rosminzdrav.ru/authorize" TargetMode="Externa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https://orph.egisz.rosminzdrav.ru/authoriz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="120" zoomScaleNormal="120" workbookViewId="0"/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5703125" style="3" customWidth="1"/>
    <col min="6" max="6" width="7.140625" style="3" customWidth="1"/>
    <col min="7" max="7" width="10.85546875" style="3" customWidth="1"/>
    <col min="8" max="8" width="11" style="3" customWidth="1"/>
    <col min="9" max="9" width="6.7109375" style="3" customWidth="1"/>
    <col min="10" max="10" width="10.7109375" style="3" customWidth="1"/>
    <col min="11" max="11" width="11.570312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2" t="s">
        <v>29</v>
      </c>
      <c r="C1" s="73"/>
      <c r="D1" s="73"/>
      <c r="E1" s="73"/>
      <c r="F1" s="73"/>
      <c r="G1" s="73"/>
      <c r="H1" s="73"/>
      <c r="I1" s="73"/>
      <c r="J1" s="73"/>
      <c r="K1" s="74"/>
      <c r="L1" s="2"/>
    </row>
    <row r="2" spans="1:26" ht="71.25" customHeight="1" thickBot="1" x14ac:dyDescent="0.25">
      <c r="A2" s="4"/>
      <c r="B2" s="75" t="s">
        <v>0</v>
      </c>
      <c r="C2" s="77" t="s">
        <v>1</v>
      </c>
      <c r="D2" s="78"/>
      <c r="E2" s="79"/>
      <c r="F2" s="80" t="s">
        <v>2</v>
      </c>
      <c r="G2" s="81"/>
      <c r="H2" s="82"/>
      <c r="I2" s="80" t="s">
        <v>3</v>
      </c>
      <c r="J2" s="81"/>
      <c r="K2" s="82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6"/>
      <c r="C3" s="10" t="s">
        <v>27</v>
      </c>
      <c r="D3" s="10" t="s">
        <v>5</v>
      </c>
      <c r="E3" s="10" t="s">
        <v>6</v>
      </c>
      <c r="F3" s="10" t="s">
        <v>28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/>
      <c r="D4" s="15">
        <v>7</v>
      </c>
      <c r="E4" s="16" t="e">
        <f t="shared" ref="E4:E20" si="0">D4/C4*100</f>
        <v>#DIV/0!</v>
      </c>
      <c r="F4" s="17"/>
      <c r="G4" s="15"/>
      <c r="H4" s="18" t="e">
        <f>G4/F4*100</f>
        <v>#DIV/0!</v>
      </c>
      <c r="I4" s="17"/>
      <c r="J4" s="15"/>
      <c r="K4" s="19" t="e">
        <f t="shared" ref="K4:K9" si="1">J4/I4*100</f>
        <v>#DIV/0!</v>
      </c>
      <c r="L4" s="20"/>
    </row>
    <row r="5" spans="1:26" ht="27.95" customHeight="1" x14ac:dyDescent="0.2">
      <c r="A5" s="21">
        <v>2</v>
      </c>
      <c r="B5" s="22" t="s">
        <v>8</v>
      </c>
      <c r="C5" s="23"/>
      <c r="D5" s="24">
        <v>46</v>
      </c>
      <c r="E5" s="25" t="e">
        <f t="shared" si="0"/>
        <v>#DIV/0!</v>
      </c>
      <c r="F5" s="26"/>
      <c r="G5" s="24"/>
      <c r="H5" s="27" t="e">
        <f>G5/F5*100</f>
        <v>#DIV/0!</v>
      </c>
      <c r="I5" s="26"/>
      <c r="J5" s="24"/>
      <c r="K5" s="28" t="e">
        <f t="shared" si="1"/>
        <v>#DIV/0!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/>
      <c r="D6" s="31"/>
      <c r="E6" s="25" t="e">
        <f t="shared" si="0"/>
        <v>#DIV/0!</v>
      </c>
      <c r="F6" s="26"/>
      <c r="G6" s="32"/>
      <c r="H6" s="27"/>
      <c r="I6" s="26"/>
      <c r="J6" s="24"/>
      <c r="K6" s="28" t="e">
        <f t="shared" si="1"/>
        <v>#DIV/0!</v>
      </c>
    </row>
    <row r="7" spans="1:26" ht="27.95" customHeight="1" x14ac:dyDescent="0.2">
      <c r="A7" s="21">
        <v>4</v>
      </c>
      <c r="B7" s="30" t="s">
        <v>10</v>
      </c>
      <c r="C7" s="23"/>
      <c r="D7" s="24"/>
      <c r="E7" s="25" t="e">
        <f t="shared" si="0"/>
        <v>#DIV/0!</v>
      </c>
      <c r="F7" s="26"/>
      <c r="G7" s="33"/>
      <c r="H7" s="27"/>
      <c r="I7" s="26"/>
      <c r="J7" s="24"/>
      <c r="K7" s="28" t="e">
        <f t="shared" si="1"/>
        <v>#DIV/0!</v>
      </c>
      <c r="L7" s="29"/>
    </row>
    <row r="8" spans="1:26" ht="27.95" customHeight="1" x14ac:dyDescent="0.2">
      <c r="A8" s="21">
        <v>5</v>
      </c>
      <c r="B8" s="22" t="s">
        <v>11</v>
      </c>
      <c r="C8" s="23"/>
      <c r="D8" s="24"/>
      <c r="E8" s="25" t="e">
        <f t="shared" si="0"/>
        <v>#DIV/0!</v>
      </c>
      <c r="F8" s="26"/>
      <c r="G8" s="24"/>
      <c r="H8" s="27"/>
      <c r="I8" s="26"/>
      <c r="J8" s="24"/>
      <c r="K8" s="28" t="e">
        <f t="shared" si="1"/>
        <v>#DIV/0!</v>
      </c>
    </row>
    <row r="9" spans="1:26" ht="24.75" customHeight="1" x14ac:dyDescent="0.2">
      <c r="A9" s="21">
        <v>6</v>
      </c>
      <c r="B9" s="22" t="s">
        <v>12</v>
      </c>
      <c r="C9" s="23"/>
      <c r="D9" s="24">
        <v>287</v>
      </c>
      <c r="E9" s="25" t="e">
        <f t="shared" si="0"/>
        <v>#DIV/0!</v>
      </c>
      <c r="F9" s="26"/>
      <c r="G9" s="24"/>
      <c r="H9" s="27" t="e">
        <f>G9/F9*100</f>
        <v>#DIV/0!</v>
      </c>
      <c r="I9" s="26"/>
      <c r="J9" s="24"/>
      <c r="K9" s="28" t="e">
        <f t="shared" si="1"/>
        <v>#DIV/0!</v>
      </c>
    </row>
    <row r="10" spans="1:26" ht="24" customHeight="1" x14ac:dyDescent="0.2">
      <c r="A10" s="34">
        <v>7</v>
      </c>
      <c r="B10" s="22" t="s">
        <v>13</v>
      </c>
      <c r="C10" s="23"/>
      <c r="D10" s="24">
        <v>64</v>
      </c>
      <c r="E10" s="25" t="e">
        <f t="shared" si="0"/>
        <v>#DIV/0!</v>
      </c>
      <c r="F10" s="26"/>
      <c r="G10" s="24"/>
      <c r="H10" s="27"/>
      <c r="I10" s="26"/>
      <c r="J10" s="24"/>
      <c r="K10" s="28" t="e">
        <f>J10/I10*100</f>
        <v>#DIV/0!</v>
      </c>
      <c r="L10" s="35"/>
    </row>
    <row r="11" spans="1:26" ht="24.75" customHeight="1" x14ac:dyDescent="0.2">
      <c r="A11" s="21">
        <v>8</v>
      </c>
      <c r="B11" s="22" t="s">
        <v>14</v>
      </c>
      <c r="C11" s="23"/>
      <c r="D11" s="24">
        <v>3</v>
      </c>
      <c r="E11" s="25" t="e">
        <f t="shared" si="0"/>
        <v>#DIV/0!</v>
      </c>
      <c r="F11" s="26"/>
      <c r="G11" s="24"/>
      <c r="H11" s="27" t="e">
        <f>G11/F11*100</f>
        <v>#DIV/0!</v>
      </c>
      <c r="I11" s="26"/>
      <c r="J11" s="24"/>
      <c r="K11" s="28" t="e">
        <f t="shared" ref="K11:K18" si="2">J11/I11*100</f>
        <v>#DIV/0!</v>
      </c>
      <c r="L11" s="36"/>
    </row>
    <row r="12" spans="1:26" ht="24" customHeight="1" x14ac:dyDescent="0.2">
      <c r="A12" s="34">
        <v>9</v>
      </c>
      <c r="B12" s="22" t="s">
        <v>15</v>
      </c>
      <c r="C12" s="23"/>
      <c r="D12" s="24"/>
      <c r="E12" s="25" t="e">
        <f t="shared" si="0"/>
        <v>#DIV/0!</v>
      </c>
      <c r="F12" s="26"/>
      <c r="G12" s="61"/>
      <c r="H12" s="27"/>
      <c r="I12" s="26"/>
      <c r="J12" s="32"/>
      <c r="K12" s="28" t="e">
        <f t="shared" si="2"/>
        <v>#DIV/0!</v>
      </c>
      <c r="L12" s="62"/>
    </row>
    <row r="13" spans="1:26" ht="24" customHeight="1" x14ac:dyDescent="0.2">
      <c r="A13" s="21">
        <v>10</v>
      </c>
      <c r="B13" s="22" t="s">
        <v>16</v>
      </c>
      <c r="C13" s="23"/>
      <c r="D13" s="24">
        <v>1</v>
      </c>
      <c r="E13" s="25" t="e">
        <f t="shared" si="0"/>
        <v>#DIV/0!</v>
      </c>
      <c r="F13" s="26"/>
      <c r="G13" s="24"/>
      <c r="H13" s="27" t="e">
        <f>G13/F13*100</f>
        <v>#DIV/0!</v>
      </c>
      <c r="I13" s="26"/>
      <c r="J13" s="24"/>
      <c r="K13" s="38" t="e">
        <f t="shared" si="2"/>
        <v>#DIV/0!</v>
      </c>
      <c r="L13" s="29"/>
    </row>
    <row r="14" spans="1:26" ht="24" customHeight="1" x14ac:dyDescent="0.2">
      <c r="A14" s="21">
        <v>11</v>
      </c>
      <c r="B14" s="22" t="s">
        <v>17</v>
      </c>
      <c r="C14" s="23"/>
      <c r="D14" s="24">
        <v>172</v>
      </c>
      <c r="E14" s="25" t="e">
        <f t="shared" si="0"/>
        <v>#DIV/0!</v>
      </c>
      <c r="F14" s="26"/>
      <c r="G14" s="24"/>
      <c r="H14" s="27" t="e">
        <f>G14/F14*100</f>
        <v>#DIV/0!</v>
      </c>
      <c r="I14" s="26"/>
      <c r="J14" s="24"/>
      <c r="K14" s="28" t="e">
        <f t="shared" si="2"/>
        <v>#DIV/0!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/>
      <c r="D15" s="32"/>
      <c r="E15" s="25" t="e">
        <f t="shared" si="0"/>
        <v>#DIV/0!</v>
      </c>
      <c r="F15" s="26"/>
      <c r="G15" s="32"/>
      <c r="H15" s="27"/>
      <c r="I15" s="26"/>
      <c r="J15" s="24"/>
      <c r="K15" s="28" t="e">
        <f t="shared" si="2"/>
        <v>#DIV/0!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/>
      <c r="D16" s="24">
        <v>596</v>
      </c>
      <c r="E16" s="25" t="e">
        <f t="shared" si="0"/>
        <v>#DIV/0!</v>
      </c>
      <c r="F16" s="26"/>
      <c r="G16" s="32"/>
      <c r="H16" s="27" t="e">
        <f>G16/F16*100</f>
        <v>#DIV/0!</v>
      </c>
      <c r="I16" s="26"/>
      <c r="J16" s="24"/>
      <c r="K16" s="28" t="e">
        <f t="shared" si="2"/>
        <v>#DIV/0!</v>
      </c>
      <c r="L16" s="63"/>
    </row>
    <row r="17" spans="1:15" ht="27.95" customHeight="1" x14ac:dyDescent="0.2">
      <c r="A17" s="21">
        <v>14</v>
      </c>
      <c r="B17" s="22" t="s">
        <v>19</v>
      </c>
      <c r="C17" s="23"/>
      <c r="D17" s="24">
        <v>42</v>
      </c>
      <c r="E17" s="25" t="e">
        <f t="shared" si="0"/>
        <v>#DIV/0!</v>
      </c>
      <c r="F17" s="26"/>
      <c r="G17" s="24"/>
      <c r="H17" s="27"/>
      <c r="I17" s="26"/>
      <c r="J17" s="24"/>
      <c r="K17" s="28" t="e">
        <f t="shared" si="2"/>
        <v>#DIV/0!</v>
      </c>
      <c r="L17" s="40"/>
    </row>
    <row r="18" spans="1:15" ht="24" customHeight="1" x14ac:dyDescent="0.2">
      <c r="A18" s="21">
        <v>15</v>
      </c>
      <c r="B18" s="22" t="s">
        <v>20</v>
      </c>
      <c r="C18" s="23"/>
      <c r="D18" s="24"/>
      <c r="E18" s="25" t="e">
        <f>D18/C18*100</f>
        <v>#DIV/0!</v>
      </c>
      <c r="F18" s="26"/>
      <c r="G18" s="24"/>
      <c r="H18" s="27" t="e">
        <f>G18/F18*100</f>
        <v>#DIV/0!</v>
      </c>
      <c r="I18" s="26"/>
      <c r="J18" s="24"/>
      <c r="K18" s="28" t="e">
        <f t="shared" si="2"/>
        <v>#DIV/0!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/>
      <c r="D19" s="44"/>
      <c r="E19" s="45" t="e">
        <f t="shared" si="0"/>
        <v>#DIV/0!</v>
      </c>
      <c r="F19" s="46"/>
      <c r="G19" s="44"/>
      <c r="H19" s="4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51">
        <f>SUM(C4:C19)</f>
        <v>0</v>
      </c>
      <c r="D20" s="52">
        <f>SUM(D4:D19)</f>
        <v>1218</v>
      </c>
      <c r="E20" s="53" t="e">
        <f t="shared" si="0"/>
        <v>#DIV/0!</v>
      </c>
      <c r="F20" s="54">
        <f>SUM(F4:F19)</f>
        <v>0</v>
      </c>
      <c r="G20" s="54" t="e">
        <f>G4+G5+#REF!+G9+G10+G11+G13+G14+G15+G16+G18</f>
        <v>#REF!</v>
      </c>
      <c r="H20" s="55" t="e">
        <f>G20/F20*100</f>
        <v>#REF!</v>
      </c>
      <c r="I20" s="56">
        <f>SUM(I4:I19)</f>
        <v>0</v>
      </c>
      <c r="J20" s="54">
        <f>SUM(J4:J18)</f>
        <v>0</v>
      </c>
      <c r="K20" s="55" t="e">
        <f>J20/I20*100</f>
        <v>#DIV/0!</v>
      </c>
    </row>
    <row r="21" spans="1:15" x14ac:dyDescent="0.2">
      <c r="B21" s="57"/>
      <c r="C21" s="40"/>
      <c r="D21" s="7"/>
    </row>
    <row r="22" spans="1:15" ht="29.25" customHeight="1" x14ac:dyDescent="0.2">
      <c r="B22" s="83" t="s">
        <v>23</v>
      </c>
      <c r="C22" s="83"/>
      <c r="D22" s="83"/>
      <c r="E22" s="83"/>
      <c r="F22" s="83"/>
      <c r="G22" s="83"/>
      <c r="H22" s="83"/>
      <c r="I22" s="83"/>
      <c r="J22" s="83"/>
      <c r="K22" s="83"/>
      <c r="L22" s="64"/>
    </row>
    <row r="23" spans="1:15" x14ac:dyDescent="0.2">
      <c r="B23" s="65"/>
      <c r="C23" s="39"/>
      <c r="D23" s="7"/>
      <c r="E23" s="8"/>
      <c r="F23" s="8"/>
      <c r="G23" s="8"/>
      <c r="H23" s="8"/>
      <c r="I23" s="8"/>
      <c r="J23" s="8"/>
      <c r="K23" s="8"/>
      <c r="L23" s="64"/>
    </row>
    <row r="24" spans="1:15" x14ac:dyDescent="0.2">
      <c r="B24" s="58"/>
      <c r="C24" s="40"/>
      <c r="D24" s="7"/>
    </row>
    <row r="25" spans="1:15" ht="30" customHeight="1" x14ac:dyDescent="0.2">
      <c r="B25" s="70" t="s">
        <v>24</v>
      </c>
      <c r="C25" s="71"/>
      <c r="D25" s="71"/>
      <c r="E25" s="71"/>
      <c r="F25" s="71"/>
      <c r="G25" s="71"/>
      <c r="H25" s="71"/>
      <c r="I25" s="71"/>
      <c r="J25" s="71"/>
      <c r="K25" s="71"/>
    </row>
    <row r="26" spans="1:15" x14ac:dyDescent="0.2">
      <c r="B26" s="59" t="s">
        <v>25</v>
      </c>
    </row>
  </sheetData>
  <mergeCells count="7">
    <mergeCell ref="B25:K25"/>
    <mergeCell ref="B1:K1"/>
    <mergeCell ref="B2:B3"/>
    <mergeCell ref="C2:E2"/>
    <mergeCell ref="F2:H2"/>
    <mergeCell ref="I2:K2"/>
    <mergeCell ref="B22:K22"/>
  </mergeCells>
  <hyperlinks>
    <hyperlink ref="B26" r:id="rId1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topLeftCell="A7" zoomScale="120" zoomScaleNormal="120" workbookViewId="0">
      <selection activeCell="C13" sqref="C13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10.7109375" style="3" customWidth="1"/>
    <col min="6" max="6" width="7.140625" style="3" customWidth="1"/>
    <col min="7" max="7" width="10.42578125" style="3" customWidth="1"/>
    <col min="8" max="8" width="10.5703125" style="3" customWidth="1"/>
    <col min="9" max="9" width="6.7109375" style="3" customWidth="1"/>
    <col min="10" max="10" width="10.28515625" style="3" customWidth="1"/>
    <col min="11" max="11" width="10.7109375" style="3" customWidth="1"/>
    <col min="12" max="12" width="27" style="3" customWidth="1"/>
    <col min="13" max="16384" width="9.140625" style="3"/>
  </cols>
  <sheetData>
    <row r="1" spans="1:26" ht="42" customHeight="1" thickBot="1" x14ac:dyDescent="0.25">
      <c r="A1" s="1"/>
      <c r="B1" s="72" t="s">
        <v>31</v>
      </c>
      <c r="C1" s="73"/>
      <c r="D1" s="73"/>
      <c r="E1" s="73"/>
      <c r="F1" s="73"/>
      <c r="G1" s="73"/>
      <c r="H1" s="73"/>
      <c r="I1" s="73"/>
      <c r="J1" s="73"/>
      <c r="K1" s="74"/>
      <c r="L1" s="2"/>
    </row>
    <row r="2" spans="1:26" ht="72" customHeight="1" thickBot="1" x14ac:dyDescent="0.25">
      <c r="A2" s="4"/>
      <c r="B2" s="75" t="s">
        <v>0</v>
      </c>
      <c r="C2" s="77" t="s">
        <v>1</v>
      </c>
      <c r="D2" s="78"/>
      <c r="E2" s="79"/>
      <c r="F2" s="80" t="s">
        <v>2</v>
      </c>
      <c r="G2" s="81"/>
      <c r="H2" s="82"/>
      <c r="I2" s="80" t="s">
        <v>3</v>
      </c>
      <c r="J2" s="81"/>
      <c r="K2" s="82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51.75" thickBot="1" x14ac:dyDescent="0.25">
      <c r="A3" s="9" t="s">
        <v>4</v>
      </c>
      <c r="B3" s="84"/>
      <c r="C3" s="10" t="s">
        <v>27</v>
      </c>
      <c r="D3" s="10" t="s">
        <v>5</v>
      </c>
      <c r="E3" s="10" t="s">
        <v>6</v>
      </c>
      <c r="F3" s="10" t="s">
        <v>27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85" customHeight="1" x14ac:dyDescent="0.2">
      <c r="A4" s="12">
        <v>1</v>
      </c>
      <c r="B4" s="13" t="s">
        <v>7</v>
      </c>
      <c r="C4" s="14"/>
      <c r="D4" s="15">
        <v>30</v>
      </c>
      <c r="E4" s="16" t="e">
        <f t="shared" ref="E4:E20" si="0">D4/C4*100</f>
        <v>#DIV/0!</v>
      </c>
      <c r="F4" s="17"/>
      <c r="G4" s="15"/>
      <c r="H4" s="18" t="e">
        <f>G4/F4*100</f>
        <v>#DIV/0!</v>
      </c>
      <c r="I4" s="17"/>
      <c r="J4" s="15"/>
      <c r="K4" s="19" t="e">
        <f t="shared" ref="K4:K9" si="1">J4/I4*100</f>
        <v>#DIV/0!</v>
      </c>
      <c r="L4" s="20"/>
    </row>
    <row r="5" spans="1:26" ht="29.85" customHeight="1" x14ac:dyDescent="0.2">
      <c r="A5" s="21">
        <v>2</v>
      </c>
      <c r="B5" s="22" t="s">
        <v>8</v>
      </c>
      <c r="C5" s="23"/>
      <c r="D5" s="24">
        <v>253</v>
      </c>
      <c r="E5" s="25" t="e">
        <f t="shared" si="0"/>
        <v>#DIV/0!</v>
      </c>
      <c r="F5" s="26"/>
      <c r="G5" s="24"/>
      <c r="H5" s="27" t="e">
        <f>G5/F5*100</f>
        <v>#DIV/0!</v>
      </c>
      <c r="I5" s="26"/>
      <c r="J5" s="24"/>
      <c r="K5" s="28" t="e">
        <f t="shared" si="1"/>
        <v>#DIV/0!</v>
      </c>
      <c r="L5" s="29"/>
    </row>
    <row r="6" spans="1:26" s="8" customFormat="1" ht="29.85" customHeight="1" x14ac:dyDescent="0.2">
      <c r="A6" s="21">
        <v>3</v>
      </c>
      <c r="B6" s="30" t="s">
        <v>9</v>
      </c>
      <c r="C6" s="23"/>
      <c r="D6" s="31"/>
      <c r="E6" s="25" t="e">
        <f t="shared" si="0"/>
        <v>#DIV/0!</v>
      </c>
      <c r="F6" s="26"/>
      <c r="G6" s="32"/>
      <c r="H6" s="27"/>
      <c r="I6" s="26"/>
      <c r="J6" s="24"/>
      <c r="K6" s="28" t="e">
        <f t="shared" si="1"/>
        <v>#DIV/0!</v>
      </c>
    </row>
    <row r="7" spans="1:26" ht="29.85" customHeight="1" x14ac:dyDescent="0.2">
      <c r="A7" s="21">
        <v>4</v>
      </c>
      <c r="B7" s="30" t="s">
        <v>10</v>
      </c>
      <c r="C7" s="23"/>
      <c r="D7" s="24">
        <v>205</v>
      </c>
      <c r="E7" s="25" t="e">
        <f t="shared" si="0"/>
        <v>#DIV/0!</v>
      </c>
      <c r="F7" s="26"/>
      <c r="G7" s="33"/>
      <c r="H7" s="27"/>
      <c r="I7" s="26"/>
      <c r="J7" s="24"/>
      <c r="K7" s="28" t="e">
        <f t="shared" si="1"/>
        <v>#DIV/0!</v>
      </c>
      <c r="L7" s="29"/>
    </row>
    <row r="8" spans="1:26" ht="29.85" customHeight="1" x14ac:dyDescent="0.2">
      <c r="A8" s="21">
        <v>5</v>
      </c>
      <c r="B8" s="22" t="s">
        <v>11</v>
      </c>
      <c r="C8" s="23"/>
      <c r="D8" s="24"/>
      <c r="E8" s="25" t="e">
        <f t="shared" si="0"/>
        <v>#DIV/0!</v>
      </c>
      <c r="F8" s="26"/>
      <c r="G8" s="24"/>
      <c r="H8" s="27"/>
      <c r="I8" s="26"/>
      <c r="J8" s="24"/>
      <c r="K8" s="28" t="e">
        <f t="shared" si="1"/>
        <v>#DIV/0!</v>
      </c>
    </row>
    <row r="9" spans="1:26" ht="29.85" customHeight="1" x14ac:dyDescent="0.2">
      <c r="A9" s="21">
        <v>6</v>
      </c>
      <c r="B9" s="22" t="s">
        <v>12</v>
      </c>
      <c r="C9" s="23"/>
      <c r="D9" s="24">
        <v>533</v>
      </c>
      <c r="E9" s="25" t="e">
        <f t="shared" si="0"/>
        <v>#DIV/0!</v>
      </c>
      <c r="F9" s="26"/>
      <c r="G9" s="24"/>
      <c r="H9" s="27" t="e">
        <f>G9/F9*100</f>
        <v>#DIV/0!</v>
      </c>
      <c r="I9" s="26"/>
      <c r="J9" s="24"/>
      <c r="K9" s="28" t="e">
        <f t="shared" si="1"/>
        <v>#DIV/0!</v>
      </c>
    </row>
    <row r="10" spans="1:26" ht="29.85" customHeight="1" x14ac:dyDescent="0.2">
      <c r="A10" s="34">
        <v>7</v>
      </c>
      <c r="B10" s="22" t="s">
        <v>13</v>
      </c>
      <c r="C10" s="23"/>
      <c r="D10" s="24">
        <v>390</v>
      </c>
      <c r="E10" s="25" t="e">
        <f t="shared" si="0"/>
        <v>#DIV/0!</v>
      </c>
      <c r="F10" s="26"/>
      <c r="G10" s="24"/>
      <c r="H10" s="27"/>
      <c r="I10" s="26"/>
      <c r="J10" s="24"/>
      <c r="K10" s="28" t="e">
        <f>J10/I10*100</f>
        <v>#DIV/0!</v>
      </c>
      <c r="L10" s="35"/>
    </row>
    <row r="11" spans="1:26" ht="29.85" customHeight="1" x14ac:dyDescent="0.2">
      <c r="A11" s="21">
        <v>8</v>
      </c>
      <c r="B11" s="22" t="s">
        <v>14</v>
      </c>
      <c r="C11" s="23"/>
      <c r="D11" s="24">
        <v>5</v>
      </c>
      <c r="E11" s="25" t="e">
        <f t="shared" si="0"/>
        <v>#DIV/0!</v>
      </c>
      <c r="F11" s="26"/>
      <c r="G11" s="24"/>
      <c r="H11" s="27" t="e">
        <f>G11/F11*100</f>
        <v>#DIV/0!</v>
      </c>
      <c r="I11" s="26"/>
      <c r="J11" s="24"/>
      <c r="K11" s="28" t="e">
        <f t="shared" ref="K11:K18" si="2">J11/I11*100</f>
        <v>#DIV/0!</v>
      </c>
      <c r="L11" s="36"/>
    </row>
    <row r="12" spans="1:26" ht="29.85" customHeight="1" x14ac:dyDescent="0.2">
      <c r="A12" s="34">
        <v>9</v>
      </c>
      <c r="B12" s="22" t="s">
        <v>15</v>
      </c>
      <c r="C12" s="23"/>
      <c r="D12" s="24">
        <v>73</v>
      </c>
      <c r="E12" s="25" t="e">
        <f t="shared" si="0"/>
        <v>#DIV/0!</v>
      </c>
      <c r="F12" s="26"/>
      <c r="G12" s="61"/>
      <c r="H12" s="27"/>
      <c r="I12" s="26"/>
      <c r="J12" s="32"/>
      <c r="K12" s="28" t="e">
        <f t="shared" si="2"/>
        <v>#DIV/0!</v>
      </c>
      <c r="L12" s="62"/>
    </row>
    <row r="13" spans="1:26" ht="29.85" customHeight="1" x14ac:dyDescent="0.2">
      <c r="A13" s="21">
        <v>10</v>
      </c>
      <c r="B13" s="22" t="s">
        <v>16</v>
      </c>
      <c r="C13" s="23"/>
      <c r="D13" s="24">
        <v>45</v>
      </c>
      <c r="E13" s="25" t="e">
        <f t="shared" si="0"/>
        <v>#DIV/0!</v>
      </c>
      <c r="F13" s="26"/>
      <c r="G13" s="24"/>
      <c r="H13" s="27" t="e">
        <f>G13/F13*100</f>
        <v>#DIV/0!</v>
      </c>
      <c r="I13" s="26"/>
      <c r="J13" s="24"/>
      <c r="K13" s="38" t="e">
        <f t="shared" si="2"/>
        <v>#DIV/0!</v>
      </c>
      <c r="L13" s="29"/>
    </row>
    <row r="14" spans="1:26" ht="29.85" customHeight="1" x14ac:dyDescent="0.2">
      <c r="A14" s="21">
        <v>11</v>
      </c>
      <c r="B14" s="22" t="s">
        <v>17</v>
      </c>
      <c r="C14" s="23"/>
      <c r="D14" s="24">
        <v>366</v>
      </c>
      <c r="E14" s="25" t="e">
        <f t="shared" si="0"/>
        <v>#DIV/0!</v>
      </c>
      <c r="F14" s="26"/>
      <c r="G14" s="24"/>
      <c r="H14" s="27" t="e">
        <f>G14/F14*100</f>
        <v>#DIV/0!</v>
      </c>
      <c r="I14" s="26"/>
      <c r="J14" s="24"/>
      <c r="K14" s="28" t="e">
        <f t="shared" si="2"/>
        <v>#DIV/0!</v>
      </c>
      <c r="L14" s="39"/>
    </row>
    <row r="15" spans="1:26" s="8" customFormat="1" ht="29.85" customHeight="1" x14ac:dyDescent="0.2">
      <c r="A15" s="34">
        <v>12</v>
      </c>
      <c r="B15" s="30" t="s">
        <v>18</v>
      </c>
      <c r="C15" s="23"/>
      <c r="D15" s="32">
        <v>240</v>
      </c>
      <c r="E15" s="25" t="e">
        <f t="shared" si="0"/>
        <v>#DIV/0!</v>
      </c>
      <c r="F15" s="26"/>
      <c r="G15" s="32"/>
      <c r="H15" s="27"/>
      <c r="I15" s="26"/>
      <c r="J15" s="24"/>
      <c r="K15" s="28" t="e">
        <f t="shared" si="2"/>
        <v>#DIV/0!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9.85" customHeight="1" x14ac:dyDescent="0.2">
      <c r="A16" s="34">
        <v>13</v>
      </c>
      <c r="B16" s="30" t="s">
        <v>26</v>
      </c>
      <c r="C16" s="23"/>
      <c r="D16" s="24">
        <v>1794</v>
      </c>
      <c r="E16" s="25" t="e">
        <f t="shared" si="0"/>
        <v>#DIV/0!</v>
      </c>
      <c r="F16" s="26"/>
      <c r="G16" s="32"/>
      <c r="H16" s="27" t="e">
        <f>G16/F16*100</f>
        <v>#DIV/0!</v>
      </c>
      <c r="I16" s="26"/>
      <c r="J16" s="24"/>
      <c r="K16" s="28" t="e">
        <f t="shared" si="2"/>
        <v>#DIV/0!</v>
      </c>
      <c r="L16" s="63"/>
    </row>
    <row r="17" spans="1:15" ht="29.85" customHeight="1" x14ac:dyDescent="0.2">
      <c r="A17" s="21">
        <v>14</v>
      </c>
      <c r="B17" s="22" t="s">
        <v>19</v>
      </c>
      <c r="C17" s="23"/>
      <c r="D17" s="24">
        <v>79</v>
      </c>
      <c r="E17" s="25" t="e">
        <f t="shared" si="0"/>
        <v>#DIV/0!</v>
      </c>
      <c r="F17" s="26"/>
      <c r="G17" s="24"/>
      <c r="H17" s="27"/>
      <c r="I17" s="26"/>
      <c r="J17" s="24"/>
      <c r="K17" s="28" t="e">
        <f t="shared" si="2"/>
        <v>#DIV/0!</v>
      </c>
      <c r="L17" s="40"/>
    </row>
    <row r="18" spans="1:15" ht="29.85" customHeight="1" x14ac:dyDescent="0.2">
      <c r="A18" s="21">
        <v>15</v>
      </c>
      <c r="B18" s="22" t="s">
        <v>20</v>
      </c>
      <c r="C18" s="23"/>
      <c r="D18" s="24"/>
      <c r="E18" s="25" t="e">
        <f>D18/C18*100</f>
        <v>#DIV/0!</v>
      </c>
      <c r="F18" s="26"/>
      <c r="G18" s="24"/>
      <c r="H18" s="27" t="e">
        <f>G18/F18*100</f>
        <v>#DIV/0!</v>
      </c>
      <c r="I18" s="26"/>
      <c r="J18" s="24"/>
      <c r="K18" s="28" t="e">
        <f t="shared" si="2"/>
        <v>#DIV/0!</v>
      </c>
      <c r="L18" s="60"/>
      <c r="M18" s="39"/>
      <c r="N18" s="39"/>
      <c r="O18" s="8"/>
    </row>
    <row r="19" spans="1:15" ht="29.85" customHeight="1" thickBot="1" x14ac:dyDescent="0.25">
      <c r="A19" s="41">
        <v>16</v>
      </c>
      <c r="B19" s="42" t="s">
        <v>21</v>
      </c>
      <c r="C19" s="43"/>
      <c r="D19" s="44"/>
      <c r="E19" s="45" t="e">
        <f t="shared" si="0"/>
        <v>#DIV/0!</v>
      </c>
      <c r="F19" s="46"/>
      <c r="G19" s="44"/>
      <c r="H19" s="47"/>
      <c r="I19" s="46"/>
      <c r="J19" s="44"/>
      <c r="K19" s="48"/>
      <c r="L19" s="37"/>
    </row>
    <row r="20" spans="1:15" ht="29.1" customHeight="1" thickBot="1" x14ac:dyDescent="0.25">
      <c r="A20" s="49"/>
      <c r="B20" s="50" t="s">
        <v>22</v>
      </c>
      <c r="C20" s="51">
        <f>SUM(C4:C19)</f>
        <v>0</v>
      </c>
      <c r="D20" s="52">
        <f>SUM(D4:D19)</f>
        <v>4013</v>
      </c>
      <c r="E20" s="53" t="e">
        <f t="shared" si="0"/>
        <v>#DIV/0!</v>
      </c>
      <c r="F20" s="54">
        <f>SUM(F4:F19)</f>
        <v>0</v>
      </c>
      <c r="G20" s="54" t="e">
        <f>G4+G5+#REF!+G9+G10+G11+G13+G14+G15+G16+G18</f>
        <v>#REF!</v>
      </c>
      <c r="H20" s="55" t="e">
        <f>G20/F20*100</f>
        <v>#REF!</v>
      </c>
      <c r="I20" s="56">
        <f>SUM(I4:I19)</f>
        <v>0</v>
      </c>
      <c r="J20" s="54">
        <f>SUM(J4:J18)</f>
        <v>0</v>
      </c>
      <c r="K20" s="55" t="e">
        <f>J20/I20*100</f>
        <v>#DIV/0!</v>
      </c>
    </row>
    <row r="21" spans="1:15" x14ac:dyDescent="0.2">
      <c r="B21" s="57"/>
      <c r="C21" s="40"/>
      <c r="D21" s="7"/>
    </row>
    <row r="22" spans="1:15" ht="12.75" customHeight="1" x14ac:dyDescent="0.2">
      <c r="B22" s="70" t="s">
        <v>24</v>
      </c>
      <c r="C22" s="70"/>
      <c r="D22" s="70"/>
      <c r="E22" s="70"/>
      <c r="F22" s="70"/>
      <c r="G22" s="70"/>
      <c r="H22" s="70"/>
      <c r="I22" s="70"/>
      <c r="J22" s="70"/>
      <c r="K22" s="70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="120" zoomScaleNormal="120" workbookViewId="0">
      <selection activeCell="D18" sqref="D18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2" t="s">
        <v>30</v>
      </c>
      <c r="C1" s="73"/>
      <c r="D1" s="73"/>
      <c r="E1" s="73"/>
      <c r="F1" s="73"/>
      <c r="G1" s="73"/>
      <c r="H1" s="73"/>
      <c r="I1" s="73"/>
      <c r="J1" s="73"/>
      <c r="K1" s="74"/>
      <c r="L1" s="2"/>
    </row>
    <row r="2" spans="1:26" ht="71.25" customHeight="1" thickBot="1" x14ac:dyDescent="0.25">
      <c r="A2" s="4"/>
      <c r="B2" s="75" t="s">
        <v>0</v>
      </c>
      <c r="C2" s="77" t="s">
        <v>1</v>
      </c>
      <c r="D2" s="78"/>
      <c r="E2" s="79"/>
      <c r="F2" s="80" t="s">
        <v>2</v>
      </c>
      <c r="G2" s="81"/>
      <c r="H2" s="82"/>
      <c r="I2" s="80" t="s">
        <v>3</v>
      </c>
      <c r="J2" s="81"/>
      <c r="K2" s="82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6"/>
      <c r="C3" s="10" t="s">
        <v>27</v>
      </c>
      <c r="D3" s="10" t="s">
        <v>5</v>
      </c>
      <c r="E3" s="10" t="s">
        <v>6</v>
      </c>
      <c r="F3" s="10" t="s">
        <v>28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/>
      <c r="D4" s="15">
        <v>51</v>
      </c>
      <c r="E4" s="16" t="e">
        <f t="shared" ref="E4:E20" si="0">D4/C4*100</f>
        <v>#DIV/0!</v>
      </c>
      <c r="F4" s="17"/>
      <c r="G4" s="15"/>
      <c r="H4" s="66" t="e">
        <f>G4/F4*100</f>
        <v>#DIV/0!</v>
      </c>
      <c r="I4" s="17"/>
      <c r="J4" s="15"/>
      <c r="K4" s="19" t="e">
        <f t="shared" ref="K4:K9" si="1">J4/I4*100</f>
        <v>#DIV/0!</v>
      </c>
      <c r="L4" s="20"/>
    </row>
    <row r="5" spans="1:26" ht="27.95" customHeight="1" x14ac:dyDescent="0.2">
      <c r="A5" s="21">
        <v>2</v>
      </c>
      <c r="B5" s="22" t="s">
        <v>8</v>
      </c>
      <c r="C5" s="23"/>
      <c r="D5" s="24">
        <v>253</v>
      </c>
      <c r="E5" s="25" t="e">
        <f t="shared" si="0"/>
        <v>#DIV/0!</v>
      </c>
      <c r="F5" s="26"/>
      <c r="G5" s="24"/>
      <c r="H5" s="27" t="e">
        <f t="shared" ref="H5:H18" si="2">G5/F5*100</f>
        <v>#DIV/0!</v>
      </c>
      <c r="I5" s="26"/>
      <c r="J5" s="24"/>
      <c r="K5" s="28" t="e">
        <f t="shared" si="1"/>
        <v>#DIV/0!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/>
      <c r="D6" s="31"/>
      <c r="E6" s="25" t="e">
        <f t="shared" si="0"/>
        <v>#DIV/0!</v>
      </c>
      <c r="F6" s="26"/>
      <c r="G6" s="32"/>
      <c r="H6" s="27" t="e">
        <f t="shared" si="2"/>
        <v>#DIV/0!</v>
      </c>
      <c r="I6" s="26"/>
      <c r="J6" s="24"/>
      <c r="K6" s="28" t="e">
        <f t="shared" si="1"/>
        <v>#DIV/0!</v>
      </c>
    </row>
    <row r="7" spans="1:26" ht="27.95" customHeight="1" x14ac:dyDescent="0.2">
      <c r="A7" s="21">
        <v>4</v>
      </c>
      <c r="B7" s="30" t="s">
        <v>10</v>
      </c>
      <c r="C7" s="23"/>
      <c r="D7" s="24">
        <v>646</v>
      </c>
      <c r="E7" s="25" t="e">
        <f t="shared" si="0"/>
        <v>#DIV/0!</v>
      </c>
      <c r="F7" s="26"/>
      <c r="G7" s="33"/>
      <c r="H7" s="27" t="e">
        <f t="shared" si="2"/>
        <v>#DIV/0!</v>
      </c>
      <c r="I7" s="26"/>
      <c r="J7" s="24"/>
      <c r="K7" s="28" t="e">
        <f t="shared" si="1"/>
        <v>#DIV/0!</v>
      </c>
      <c r="L7" s="29"/>
    </row>
    <row r="8" spans="1:26" ht="27.95" customHeight="1" x14ac:dyDescent="0.2">
      <c r="A8" s="21">
        <v>5</v>
      </c>
      <c r="B8" s="22" t="s">
        <v>11</v>
      </c>
      <c r="C8" s="23"/>
      <c r="D8" s="24">
        <v>24</v>
      </c>
      <c r="E8" s="25" t="e">
        <f t="shared" si="0"/>
        <v>#DIV/0!</v>
      </c>
      <c r="F8" s="26"/>
      <c r="G8" s="24"/>
      <c r="H8" s="27" t="e">
        <f t="shared" si="2"/>
        <v>#DIV/0!</v>
      </c>
      <c r="I8" s="26"/>
      <c r="J8" s="24"/>
      <c r="K8" s="28" t="e">
        <f t="shared" si="1"/>
        <v>#DIV/0!</v>
      </c>
    </row>
    <row r="9" spans="1:26" ht="24.75" customHeight="1" x14ac:dyDescent="0.2">
      <c r="A9" s="21">
        <v>6</v>
      </c>
      <c r="B9" s="22" t="s">
        <v>12</v>
      </c>
      <c r="C9" s="23"/>
      <c r="D9" s="24">
        <v>594</v>
      </c>
      <c r="E9" s="25" t="e">
        <f t="shared" si="0"/>
        <v>#DIV/0!</v>
      </c>
      <c r="F9" s="26"/>
      <c r="G9" s="24"/>
      <c r="H9" s="27" t="e">
        <f t="shared" si="2"/>
        <v>#DIV/0!</v>
      </c>
      <c r="I9" s="26"/>
      <c r="J9" s="24"/>
      <c r="K9" s="28" t="e">
        <f t="shared" si="1"/>
        <v>#DIV/0!</v>
      </c>
    </row>
    <row r="10" spans="1:26" ht="24" customHeight="1" x14ac:dyDescent="0.2">
      <c r="A10" s="34">
        <v>7</v>
      </c>
      <c r="B10" s="22" t="s">
        <v>13</v>
      </c>
      <c r="C10" s="23"/>
      <c r="D10" s="24">
        <v>663</v>
      </c>
      <c r="E10" s="25" t="e">
        <f t="shared" si="0"/>
        <v>#DIV/0!</v>
      </c>
      <c r="F10" s="26"/>
      <c r="G10" s="24">
        <v>40</v>
      </c>
      <c r="H10" s="27" t="e">
        <f t="shared" si="2"/>
        <v>#DIV/0!</v>
      </c>
      <c r="I10" s="26"/>
      <c r="J10" s="24">
        <v>4</v>
      </c>
      <c r="K10" s="28" t="e">
        <f>J10/I10*100</f>
        <v>#DIV/0!</v>
      </c>
      <c r="L10" s="35"/>
    </row>
    <row r="11" spans="1:26" ht="24.75" customHeight="1" x14ac:dyDescent="0.2">
      <c r="A11" s="21">
        <v>8</v>
      </c>
      <c r="B11" s="22" t="s">
        <v>14</v>
      </c>
      <c r="C11" s="23"/>
      <c r="D11" s="24">
        <v>227</v>
      </c>
      <c r="E11" s="25" t="e">
        <f t="shared" si="0"/>
        <v>#DIV/0!</v>
      </c>
      <c r="F11" s="26"/>
      <c r="G11" s="24"/>
      <c r="H11" s="27" t="e">
        <f t="shared" si="2"/>
        <v>#DIV/0!</v>
      </c>
      <c r="I11" s="26"/>
      <c r="J11" s="24"/>
      <c r="K11" s="28" t="e">
        <f t="shared" ref="K11:K18" si="3">J11/I11*100</f>
        <v>#DIV/0!</v>
      </c>
      <c r="L11" s="36"/>
    </row>
    <row r="12" spans="1:26" ht="24" customHeight="1" x14ac:dyDescent="0.2">
      <c r="A12" s="34">
        <v>9</v>
      </c>
      <c r="B12" s="22" t="s">
        <v>15</v>
      </c>
      <c r="C12" s="23"/>
      <c r="D12" s="24">
        <v>177</v>
      </c>
      <c r="E12" s="25" t="e">
        <f t="shared" si="0"/>
        <v>#DIV/0!</v>
      </c>
      <c r="F12" s="26"/>
      <c r="G12" s="61"/>
      <c r="H12" s="27" t="e">
        <f t="shared" si="2"/>
        <v>#DIV/0!</v>
      </c>
      <c r="I12" s="26"/>
      <c r="J12" s="32"/>
      <c r="K12" s="28" t="e">
        <f t="shared" si="3"/>
        <v>#DIV/0!</v>
      </c>
      <c r="L12" s="62"/>
    </row>
    <row r="13" spans="1:26" ht="24" customHeight="1" x14ac:dyDescent="0.2">
      <c r="A13" s="21">
        <v>10</v>
      </c>
      <c r="B13" s="22" t="s">
        <v>16</v>
      </c>
      <c r="C13" s="23"/>
      <c r="D13" s="24">
        <v>66</v>
      </c>
      <c r="E13" s="25" t="e">
        <f t="shared" si="0"/>
        <v>#DIV/0!</v>
      </c>
      <c r="F13" s="26"/>
      <c r="G13" s="24"/>
      <c r="H13" s="27" t="e">
        <f t="shared" si="2"/>
        <v>#DIV/0!</v>
      </c>
      <c r="I13" s="26"/>
      <c r="J13" s="24"/>
      <c r="K13" s="38" t="e">
        <f t="shared" si="3"/>
        <v>#DIV/0!</v>
      </c>
      <c r="L13" s="29"/>
    </row>
    <row r="14" spans="1:26" ht="24" customHeight="1" x14ac:dyDescent="0.2">
      <c r="A14" s="21">
        <v>11</v>
      </c>
      <c r="B14" s="22" t="s">
        <v>17</v>
      </c>
      <c r="C14" s="23"/>
      <c r="D14" s="24">
        <v>500</v>
      </c>
      <c r="E14" s="25" t="e">
        <f t="shared" si="0"/>
        <v>#DIV/0!</v>
      </c>
      <c r="F14" s="26"/>
      <c r="G14" s="24"/>
      <c r="H14" s="27" t="e">
        <f t="shared" si="2"/>
        <v>#DIV/0!</v>
      </c>
      <c r="I14" s="26"/>
      <c r="J14" s="24"/>
      <c r="K14" s="28" t="e">
        <f t="shared" si="3"/>
        <v>#DIV/0!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/>
      <c r="D15" s="32">
        <v>569</v>
      </c>
      <c r="E15" s="25" t="e">
        <f t="shared" si="0"/>
        <v>#DIV/0!</v>
      </c>
      <c r="F15" s="26"/>
      <c r="G15" s="32"/>
      <c r="H15" s="27" t="e">
        <f t="shared" si="2"/>
        <v>#DIV/0!</v>
      </c>
      <c r="I15" s="26"/>
      <c r="J15" s="24">
        <v>40</v>
      </c>
      <c r="K15" s="28" t="e">
        <f t="shared" si="3"/>
        <v>#DIV/0!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/>
      <c r="D16" s="24">
        <v>3191</v>
      </c>
      <c r="E16" s="25" t="e">
        <f t="shared" si="0"/>
        <v>#DIV/0!</v>
      </c>
      <c r="F16" s="26"/>
      <c r="G16" s="32"/>
      <c r="H16" s="27" t="e">
        <f t="shared" si="2"/>
        <v>#DIV/0!</v>
      </c>
      <c r="I16" s="26"/>
      <c r="J16" s="24"/>
      <c r="K16" s="28" t="e">
        <f t="shared" si="3"/>
        <v>#DIV/0!</v>
      </c>
      <c r="L16" s="63"/>
    </row>
    <row r="17" spans="1:15" ht="27.95" customHeight="1" x14ac:dyDescent="0.2">
      <c r="A17" s="21">
        <v>14</v>
      </c>
      <c r="B17" s="22" t="s">
        <v>19</v>
      </c>
      <c r="C17" s="23"/>
      <c r="D17" s="24">
        <v>133</v>
      </c>
      <c r="E17" s="25" t="e">
        <f t="shared" si="0"/>
        <v>#DIV/0!</v>
      </c>
      <c r="F17" s="26"/>
      <c r="G17" s="24"/>
      <c r="H17" s="27" t="e">
        <f t="shared" si="2"/>
        <v>#DIV/0!</v>
      </c>
      <c r="I17" s="26"/>
      <c r="J17" s="24"/>
      <c r="K17" s="28" t="e">
        <f t="shared" si="3"/>
        <v>#DIV/0!</v>
      </c>
      <c r="L17" s="40"/>
    </row>
    <row r="18" spans="1:15" ht="24" customHeight="1" x14ac:dyDescent="0.2">
      <c r="A18" s="21">
        <v>15</v>
      </c>
      <c r="B18" s="22" t="s">
        <v>20</v>
      </c>
      <c r="C18" s="23"/>
      <c r="D18" s="24"/>
      <c r="E18" s="25" t="e">
        <f>D18/C18*100</f>
        <v>#DIV/0!</v>
      </c>
      <c r="F18" s="26"/>
      <c r="G18" s="24"/>
      <c r="H18" s="27" t="e">
        <f t="shared" si="2"/>
        <v>#DIV/0!</v>
      </c>
      <c r="I18" s="26"/>
      <c r="J18" s="24">
        <v>1</v>
      </c>
      <c r="K18" s="28" t="e">
        <f t="shared" si="3"/>
        <v>#DIV/0!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/>
      <c r="D19" s="44"/>
      <c r="E19" s="45" t="e">
        <f t="shared" si="0"/>
        <v>#DIV/0!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51">
        <f>SUM(C4:C19)</f>
        <v>0</v>
      </c>
      <c r="D20" s="52">
        <f>SUM(D4:D19)</f>
        <v>7094</v>
      </c>
      <c r="E20" s="53" t="e">
        <f t="shared" si="0"/>
        <v>#DIV/0!</v>
      </c>
      <c r="F20" s="54">
        <f>SUM(F4:F19)</f>
        <v>0</v>
      </c>
      <c r="G20" s="54">
        <f>SUM(G4:G18)</f>
        <v>40</v>
      </c>
      <c r="H20" s="55" t="e">
        <f>G20/F20*100</f>
        <v>#DIV/0!</v>
      </c>
      <c r="I20" s="56">
        <f>SUM(I4:I19)</f>
        <v>0</v>
      </c>
      <c r="J20" s="54">
        <f>SUM(J4:J18)</f>
        <v>45</v>
      </c>
      <c r="K20" s="55" t="e">
        <f>J20/I20*100</f>
        <v>#DIV/0!</v>
      </c>
    </row>
    <row r="21" spans="1:15" x14ac:dyDescent="0.2">
      <c r="B21" s="57"/>
      <c r="C21" s="40"/>
      <c r="D21" s="7"/>
    </row>
    <row r="22" spans="1:15" ht="30" customHeight="1" x14ac:dyDescent="0.2">
      <c r="B22" s="70" t="s">
        <v>24</v>
      </c>
      <c r="C22" s="71"/>
      <c r="D22" s="71"/>
      <c r="E22" s="71"/>
      <c r="F22" s="71"/>
      <c r="G22" s="71"/>
      <c r="H22" s="71"/>
      <c r="I22" s="71"/>
      <c r="J22" s="71"/>
      <c r="K22" s="71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="120" zoomScaleNormal="120" workbookViewId="0">
      <selection activeCell="B1" sqref="B1:K1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2" t="s">
        <v>32</v>
      </c>
      <c r="C1" s="73"/>
      <c r="D1" s="73"/>
      <c r="E1" s="73"/>
      <c r="F1" s="73"/>
      <c r="G1" s="73"/>
      <c r="H1" s="73"/>
      <c r="I1" s="73"/>
      <c r="J1" s="73"/>
      <c r="K1" s="74"/>
      <c r="L1" s="2"/>
    </row>
    <row r="2" spans="1:26" ht="71.25" customHeight="1" thickBot="1" x14ac:dyDescent="0.25">
      <c r="A2" s="4"/>
      <c r="B2" s="75" t="s">
        <v>0</v>
      </c>
      <c r="C2" s="77" t="s">
        <v>1</v>
      </c>
      <c r="D2" s="78"/>
      <c r="E2" s="79"/>
      <c r="F2" s="80" t="s">
        <v>2</v>
      </c>
      <c r="G2" s="81"/>
      <c r="H2" s="82"/>
      <c r="I2" s="80" t="s">
        <v>3</v>
      </c>
      <c r="J2" s="81"/>
      <c r="K2" s="82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6"/>
      <c r="C3" s="10" t="s">
        <v>27</v>
      </c>
      <c r="D3" s="10" t="s">
        <v>5</v>
      </c>
      <c r="E3" s="10" t="s">
        <v>6</v>
      </c>
      <c r="F3" s="10" t="s">
        <v>28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/>
      <c r="D4" s="15">
        <v>107</v>
      </c>
      <c r="E4" s="16" t="e">
        <f t="shared" ref="E4:E20" si="0">D4/C4*100</f>
        <v>#DIV/0!</v>
      </c>
      <c r="F4" s="17"/>
      <c r="G4" s="15"/>
      <c r="H4" s="66" t="e">
        <f>G4/F4*100</f>
        <v>#DIV/0!</v>
      </c>
      <c r="I4" s="17"/>
      <c r="J4" s="15"/>
      <c r="K4" s="19" t="e">
        <f t="shared" ref="K4:K9" si="1">J4/I4*100</f>
        <v>#DIV/0!</v>
      </c>
      <c r="L4" s="20"/>
    </row>
    <row r="5" spans="1:26" ht="27.95" customHeight="1" x14ac:dyDescent="0.2">
      <c r="A5" s="21">
        <v>2</v>
      </c>
      <c r="B5" s="22" t="s">
        <v>8</v>
      </c>
      <c r="C5" s="23"/>
      <c r="D5" s="24">
        <v>253</v>
      </c>
      <c r="E5" s="25" t="e">
        <f t="shared" si="0"/>
        <v>#DIV/0!</v>
      </c>
      <c r="F5" s="26"/>
      <c r="G5" s="24"/>
      <c r="H5" s="27" t="e">
        <f t="shared" ref="H5:H18" si="2">G5/F5*100</f>
        <v>#DIV/0!</v>
      </c>
      <c r="I5" s="26"/>
      <c r="J5" s="24"/>
      <c r="K5" s="28" t="e">
        <f t="shared" si="1"/>
        <v>#DIV/0!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/>
      <c r="D6" s="31"/>
      <c r="E6" s="25" t="e">
        <f t="shared" si="0"/>
        <v>#DIV/0!</v>
      </c>
      <c r="F6" s="26"/>
      <c r="G6" s="32"/>
      <c r="H6" s="27" t="e">
        <f t="shared" si="2"/>
        <v>#DIV/0!</v>
      </c>
      <c r="I6" s="26"/>
      <c r="J6" s="24"/>
      <c r="K6" s="28" t="e">
        <f t="shared" si="1"/>
        <v>#DIV/0!</v>
      </c>
    </row>
    <row r="7" spans="1:26" ht="27.95" customHeight="1" x14ac:dyDescent="0.2">
      <c r="A7" s="21">
        <v>4</v>
      </c>
      <c r="B7" s="30" t="s">
        <v>10</v>
      </c>
      <c r="C7" s="23"/>
      <c r="D7" s="24">
        <v>875</v>
      </c>
      <c r="E7" s="25" t="e">
        <f t="shared" si="0"/>
        <v>#DIV/0!</v>
      </c>
      <c r="F7" s="26"/>
      <c r="G7" s="33"/>
      <c r="H7" s="27" t="e">
        <f t="shared" si="2"/>
        <v>#DIV/0!</v>
      </c>
      <c r="I7" s="26"/>
      <c r="J7" s="24"/>
      <c r="K7" s="28" t="e">
        <f t="shared" si="1"/>
        <v>#DIV/0!</v>
      </c>
      <c r="L7" s="29"/>
    </row>
    <row r="8" spans="1:26" ht="27.95" customHeight="1" x14ac:dyDescent="0.2">
      <c r="A8" s="21">
        <v>5</v>
      </c>
      <c r="B8" s="22" t="s">
        <v>11</v>
      </c>
      <c r="C8" s="23"/>
      <c r="D8" s="24">
        <v>67</v>
      </c>
      <c r="E8" s="25" t="e">
        <f t="shared" si="0"/>
        <v>#DIV/0!</v>
      </c>
      <c r="F8" s="26"/>
      <c r="G8" s="24"/>
      <c r="H8" s="27" t="e">
        <f t="shared" si="2"/>
        <v>#DIV/0!</v>
      </c>
      <c r="I8" s="26"/>
      <c r="J8" s="24">
        <v>1</v>
      </c>
      <c r="K8" s="28" t="e">
        <f t="shared" si="1"/>
        <v>#DIV/0!</v>
      </c>
    </row>
    <row r="9" spans="1:26" ht="24.75" customHeight="1" x14ac:dyDescent="0.2">
      <c r="A9" s="21">
        <v>6</v>
      </c>
      <c r="B9" s="22" t="s">
        <v>12</v>
      </c>
      <c r="C9" s="23"/>
      <c r="D9" s="24">
        <v>812</v>
      </c>
      <c r="E9" s="25" t="e">
        <f t="shared" si="0"/>
        <v>#DIV/0!</v>
      </c>
      <c r="F9" s="26"/>
      <c r="G9" s="24"/>
      <c r="H9" s="27" t="e">
        <f t="shared" si="2"/>
        <v>#DIV/0!</v>
      </c>
      <c r="I9" s="26"/>
      <c r="J9" s="24"/>
      <c r="K9" s="28" t="e">
        <f t="shared" si="1"/>
        <v>#DIV/0!</v>
      </c>
    </row>
    <row r="10" spans="1:26" ht="24" customHeight="1" x14ac:dyDescent="0.2">
      <c r="A10" s="34">
        <v>7</v>
      </c>
      <c r="B10" s="22" t="s">
        <v>13</v>
      </c>
      <c r="C10" s="23"/>
      <c r="D10" s="24">
        <v>944</v>
      </c>
      <c r="E10" s="25" t="e">
        <f t="shared" si="0"/>
        <v>#DIV/0!</v>
      </c>
      <c r="F10" s="26"/>
      <c r="G10" s="24">
        <v>92</v>
      </c>
      <c r="H10" s="27" t="e">
        <f t="shared" si="2"/>
        <v>#DIV/0!</v>
      </c>
      <c r="I10" s="26"/>
      <c r="J10" s="24">
        <v>7</v>
      </c>
      <c r="K10" s="28" t="e">
        <f>J10/I10*100</f>
        <v>#DIV/0!</v>
      </c>
      <c r="L10" s="35"/>
    </row>
    <row r="11" spans="1:26" ht="24.75" customHeight="1" x14ac:dyDescent="0.2">
      <c r="A11" s="21">
        <v>8</v>
      </c>
      <c r="B11" s="22" t="s">
        <v>14</v>
      </c>
      <c r="C11" s="23"/>
      <c r="D11" s="24">
        <v>311</v>
      </c>
      <c r="E11" s="25" t="e">
        <f t="shared" si="0"/>
        <v>#DIV/0!</v>
      </c>
      <c r="F11" s="26"/>
      <c r="G11" s="24"/>
      <c r="H11" s="27" t="e">
        <f t="shared" si="2"/>
        <v>#DIV/0!</v>
      </c>
      <c r="I11" s="26"/>
      <c r="J11" s="24"/>
      <c r="K11" s="28" t="e">
        <f t="shared" ref="K11:K18" si="3">J11/I11*100</f>
        <v>#DIV/0!</v>
      </c>
      <c r="L11" s="36"/>
    </row>
    <row r="12" spans="1:26" ht="24" customHeight="1" x14ac:dyDescent="0.2">
      <c r="A12" s="34">
        <v>9</v>
      </c>
      <c r="B12" s="22" t="s">
        <v>15</v>
      </c>
      <c r="C12" s="23"/>
      <c r="D12" s="24">
        <v>259</v>
      </c>
      <c r="E12" s="25" t="e">
        <f t="shared" si="0"/>
        <v>#DIV/0!</v>
      </c>
      <c r="F12" s="26"/>
      <c r="G12" s="61"/>
      <c r="H12" s="27" t="e">
        <f t="shared" si="2"/>
        <v>#DIV/0!</v>
      </c>
      <c r="I12" s="26"/>
      <c r="J12" s="32"/>
      <c r="K12" s="28" t="e">
        <f t="shared" si="3"/>
        <v>#DIV/0!</v>
      </c>
      <c r="L12" s="62"/>
    </row>
    <row r="13" spans="1:26" ht="24" customHeight="1" x14ac:dyDescent="0.2">
      <c r="A13" s="21">
        <v>10</v>
      </c>
      <c r="B13" s="22" t="s">
        <v>16</v>
      </c>
      <c r="C13" s="23"/>
      <c r="D13" s="24">
        <v>68</v>
      </c>
      <c r="E13" s="25" t="e">
        <f t="shared" si="0"/>
        <v>#DIV/0!</v>
      </c>
      <c r="F13" s="26"/>
      <c r="G13" s="24"/>
      <c r="H13" s="27" t="e">
        <f t="shared" si="2"/>
        <v>#DIV/0!</v>
      </c>
      <c r="I13" s="26"/>
      <c r="J13" s="24"/>
      <c r="K13" s="38" t="e">
        <f t="shared" si="3"/>
        <v>#DIV/0!</v>
      </c>
      <c r="L13" s="29"/>
    </row>
    <row r="14" spans="1:26" ht="24" customHeight="1" x14ac:dyDescent="0.2">
      <c r="A14" s="21">
        <v>11</v>
      </c>
      <c r="B14" s="22" t="s">
        <v>17</v>
      </c>
      <c r="C14" s="23"/>
      <c r="D14" s="24">
        <v>727</v>
      </c>
      <c r="E14" s="25" t="e">
        <f t="shared" si="0"/>
        <v>#DIV/0!</v>
      </c>
      <c r="F14" s="26"/>
      <c r="G14" s="24"/>
      <c r="H14" s="27" t="e">
        <f t="shared" si="2"/>
        <v>#DIV/0!</v>
      </c>
      <c r="I14" s="26"/>
      <c r="J14" s="24"/>
      <c r="K14" s="28" t="e">
        <f t="shared" si="3"/>
        <v>#DIV/0!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/>
      <c r="D15" s="32">
        <v>763</v>
      </c>
      <c r="E15" s="25" t="e">
        <f t="shared" si="0"/>
        <v>#DIV/0!</v>
      </c>
      <c r="F15" s="26"/>
      <c r="G15" s="32"/>
      <c r="H15" s="27" t="e">
        <f t="shared" si="2"/>
        <v>#DIV/0!</v>
      </c>
      <c r="I15" s="26"/>
      <c r="J15" s="24">
        <v>84</v>
      </c>
      <c r="K15" s="28" t="e">
        <f t="shared" si="3"/>
        <v>#DIV/0!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/>
      <c r="D16" s="24">
        <v>4577</v>
      </c>
      <c r="E16" s="25" t="e">
        <f t="shared" si="0"/>
        <v>#DIV/0!</v>
      </c>
      <c r="F16" s="26"/>
      <c r="G16" s="32"/>
      <c r="H16" s="27" t="e">
        <f t="shared" si="2"/>
        <v>#DIV/0!</v>
      </c>
      <c r="I16" s="26"/>
      <c r="J16" s="24"/>
      <c r="K16" s="28" t="e">
        <f t="shared" si="3"/>
        <v>#DIV/0!</v>
      </c>
      <c r="L16" s="63"/>
    </row>
    <row r="17" spans="1:15" ht="27.95" customHeight="1" x14ac:dyDescent="0.2">
      <c r="A17" s="21">
        <v>14</v>
      </c>
      <c r="B17" s="22" t="s">
        <v>19</v>
      </c>
      <c r="C17" s="23"/>
      <c r="D17" s="24">
        <v>191</v>
      </c>
      <c r="E17" s="25" t="e">
        <f t="shared" si="0"/>
        <v>#DIV/0!</v>
      </c>
      <c r="F17" s="26"/>
      <c r="G17" s="24"/>
      <c r="H17" s="27" t="e">
        <f t="shared" si="2"/>
        <v>#DIV/0!</v>
      </c>
      <c r="I17" s="26"/>
      <c r="J17" s="24"/>
      <c r="K17" s="28" t="e">
        <f t="shared" si="3"/>
        <v>#DIV/0!</v>
      </c>
      <c r="L17" s="40"/>
    </row>
    <row r="18" spans="1:15" ht="24" customHeight="1" x14ac:dyDescent="0.2">
      <c r="A18" s="21">
        <v>15</v>
      </c>
      <c r="B18" s="22" t="s">
        <v>20</v>
      </c>
      <c r="C18" s="23"/>
      <c r="D18" s="24">
        <v>100</v>
      </c>
      <c r="E18" s="25" t="e">
        <f>D18/C18*100</f>
        <v>#DIV/0!</v>
      </c>
      <c r="F18" s="26"/>
      <c r="G18" s="24"/>
      <c r="H18" s="27" t="e">
        <f t="shared" si="2"/>
        <v>#DIV/0!</v>
      </c>
      <c r="I18" s="26"/>
      <c r="J18" s="24">
        <v>1</v>
      </c>
      <c r="K18" s="28" t="e">
        <f t="shared" si="3"/>
        <v>#DIV/0!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/>
      <c r="D19" s="44"/>
      <c r="E19" s="45" t="e">
        <f t="shared" si="0"/>
        <v>#DIV/0!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51">
        <f>SUM(C4:C19)</f>
        <v>0</v>
      </c>
      <c r="D20" s="52">
        <f>SUM(D4:D19)</f>
        <v>10054</v>
      </c>
      <c r="E20" s="53" t="e">
        <f t="shared" si="0"/>
        <v>#DIV/0!</v>
      </c>
      <c r="F20" s="54">
        <f>SUM(F4:F19)</f>
        <v>0</v>
      </c>
      <c r="G20" s="54">
        <f>SUM(G4:G18)</f>
        <v>92</v>
      </c>
      <c r="H20" s="55" t="e">
        <f>G20/F20*100</f>
        <v>#DIV/0!</v>
      </c>
      <c r="I20" s="56">
        <f>SUM(I4:I19)</f>
        <v>0</v>
      </c>
      <c r="J20" s="54">
        <f>SUM(J4:J18)</f>
        <v>93</v>
      </c>
      <c r="K20" s="55" t="e">
        <f>J20/I20*100</f>
        <v>#DIV/0!</v>
      </c>
    </row>
    <row r="21" spans="1:15" x14ac:dyDescent="0.2">
      <c r="B21" s="57"/>
      <c r="C21" s="40"/>
      <c r="D21" s="7"/>
    </row>
    <row r="22" spans="1:15" ht="30" customHeight="1" x14ac:dyDescent="0.2">
      <c r="B22" s="70" t="s">
        <v>24</v>
      </c>
      <c r="C22" s="71"/>
      <c r="D22" s="71"/>
      <c r="E22" s="71"/>
      <c r="F22" s="71"/>
      <c r="G22" s="71"/>
      <c r="H22" s="71"/>
      <c r="I22" s="71"/>
      <c r="J22" s="71"/>
      <c r="K22" s="71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="120" zoomScaleNormal="120" workbookViewId="0">
      <selection activeCell="F3" sqref="F3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2" t="s">
        <v>33</v>
      </c>
      <c r="C1" s="73"/>
      <c r="D1" s="73"/>
      <c r="E1" s="73"/>
      <c r="F1" s="73"/>
      <c r="G1" s="73"/>
      <c r="H1" s="73"/>
      <c r="I1" s="73"/>
      <c r="J1" s="73"/>
      <c r="K1" s="74"/>
      <c r="L1" s="2"/>
    </row>
    <row r="2" spans="1:26" ht="71.25" customHeight="1" thickBot="1" x14ac:dyDescent="0.25">
      <c r="A2" s="4"/>
      <c r="B2" s="75" t="s">
        <v>0</v>
      </c>
      <c r="C2" s="77" t="s">
        <v>1</v>
      </c>
      <c r="D2" s="78"/>
      <c r="E2" s="79"/>
      <c r="F2" s="80" t="s">
        <v>2</v>
      </c>
      <c r="G2" s="81"/>
      <c r="H2" s="82"/>
      <c r="I2" s="80" t="s">
        <v>3</v>
      </c>
      <c r="J2" s="81"/>
      <c r="K2" s="82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6"/>
      <c r="C3" s="10" t="s">
        <v>27</v>
      </c>
      <c r="D3" s="10" t="s">
        <v>5</v>
      </c>
      <c r="E3" s="10" t="s">
        <v>6</v>
      </c>
      <c r="F3" s="10" t="s">
        <v>28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/>
      <c r="D4" s="15">
        <v>247</v>
      </c>
      <c r="E4" s="16" t="e">
        <f t="shared" ref="E4:E20" si="0">D4/C4*100</f>
        <v>#DIV/0!</v>
      </c>
      <c r="F4" s="17"/>
      <c r="G4" s="15"/>
      <c r="H4" s="66" t="e">
        <f>G4/F4*100</f>
        <v>#DIV/0!</v>
      </c>
      <c r="I4" s="17"/>
      <c r="J4" s="15"/>
      <c r="K4" s="19" t="e">
        <f t="shared" ref="K4:K9" si="1">J4/I4*100</f>
        <v>#DIV/0!</v>
      </c>
      <c r="L4" s="20"/>
    </row>
    <row r="5" spans="1:26" ht="27.95" customHeight="1" x14ac:dyDescent="0.2">
      <c r="A5" s="21">
        <v>2</v>
      </c>
      <c r="B5" s="22" t="s">
        <v>8</v>
      </c>
      <c r="C5" s="23"/>
      <c r="D5" s="24">
        <v>561</v>
      </c>
      <c r="E5" s="25" t="e">
        <f t="shared" si="0"/>
        <v>#DIV/0!</v>
      </c>
      <c r="F5" s="26"/>
      <c r="G5" s="24"/>
      <c r="H5" s="27" t="e">
        <f t="shared" ref="H5:H18" si="2">G5/F5*100</f>
        <v>#DIV/0!</v>
      </c>
      <c r="I5" s="26"/>
      <c r="J5" s="24"/>
      <c r="K5" s="28" t="e">
        <f t="shared" si="1"/>
        <v>#DIV/0!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/>
      <c r="D6" s="31"/>
      <c r="E6" s="25" t="e">
        <f t="shared" si="0"/>
        <v>#DIV/0!</v>
      </c>
      <c r="F6" s="26"/>
      <c r="G6" s="32"/>
      <c r="H6" s="27" t="e">
        <f t="shared" si="2"/>
        <v>#DIV/0!</v>
      </c>
      <c r="I6" s="26"/>
      <c r="J6" s="24"/>
      <c r="K6" s="28" t="e">
        <f t="shared" si="1"/>
        <v>#DIV/0!</v>
      </c>
    </row>
    <row r="7" spans="1:26" ht="27.95" customHeight="1" x14ac:dyDescent="0.2">
      <c r="A7" s="21">
        <v>4</v>
      </c>
      <c r="B7" s="30" t="s">
        <v>10</v>
      </c>
      <c r="C7" s="23"/>
      <c r="D7" s="24">
        <v>1000</v>
      </c>
      <c r="E7" s="25" t="e">
        <f t="shared" si="0"/>
        <v>#DIV/0!</v>
      </c>
      <c r="F7" s="26"/>
      <c r="G7" s="33"/>
      <c r="H7" s="27" t="e">
        <f t="shared" si="2"/>
        <v>#DIV/0!</v>
      </c>
      <c r="I7" s="26"/>
      <c r="J7" s="24"/>
      <c r="K7" s="28" t="e">
        <f t="shared" si="1"/>
        <v>#DIV/0!</v>
      </c>
      <c r="L7" s="29"/>
    </row>
    <row r="8" spans="1:26" ht="27.95" customHeight="1" x14ac:dyDescent="0.2">
      <c r="A8" s="21">
        <v>5</v>
      </c>
      <c r="B8" s="22" t="s">
        <v>11</v>
      </c>
      <c r="C8" s="23"/>
      <c r="D8" s="24">
        <v>111</v>
      </c>
      <c r="E8" s="25" t="e">
        <f t="shared" si="0"/>
        <v>#DIV/0!</v>
      </c>
      <c r="F8" s="26"/>
      <c r="G8" s="24"/>
      <c r="H8" s="27" t="e">
        <f t="shared" si="2"/>
        <v>#DIV/0!</v>
      </c>
      <c r="I8" s="26"/>
      <c r="J8" s="24">
        <v>2</v>
      </c>
      <c r="K8" s="28" t="e">
        <f t="shared" si="1"/>
        <v>#DIV/0!</v>
      </c>
    </row>
    <row r="9" spans="1:26" ht="24.75" customHeight="1" x14ac:dyDescent="0.2">
      <c r="A9" s="21">
        <v>6</v>
      </c>
      <c r="B9" s="22" t="s">
        <v>12</v>
      </c>
      <c r="C9" s="23"/>
      <c r="D9" s="24">
        <v>1012</v>
      </c>
      <c r="E9" s="25" t="e">
        <f t="shared" si="0"/>
        <v>#DIV/0!</v>
      </c>
      <c r="F9" s="26"/>
      <c r="G9" s="24"/>
      <c r="H9" s="27" t="e">
        <f t="shared" si="2"/>
        <v>#DIV/0!</v>
      </c>
      <c r="I9" s="26"/>
      <c r="J9" s="24"/>
      <c r="K9" s="28" t="e">
        <f t="shared" si="1"/>
        <v>#DIV/0!</v>
      </c>
    </row>
    <row r="10" spans="1:26" ht="24" customHeight="1" x14ac:dyDescent="0.2">
      <c r="A10" s="34">
        <v>7</v>
      </c>
      <c r="B10" s="22" t="s">
        <v>13</v>
      </c>
      <c r="C10" s="23"/>
      <c r="D10" s="24">
        <v>1431</v>
      </c>
      <c r="E10" s="25" t="e">
        <f t="shared" si="0"/>
        <v>#DIV/0!</v>
      </c>
      <c r="F10" s="26"/>
      <c r="G10" s="24">
        <v>92</v>
      </c>
      <c r="H10" s="27" t="e">
        <f t="shared" si="2"/>
        <v>#DIV/0!</v>
      </c>
      <c r="I10" s="26"/>
      <c r="J10" s="24">
        <v>7</v>
      </c>
      <c r="K10" s="28" t="e">
        <f>J10/I10*100</f>
        <v>#DIV/0!</v>
      </c>
      <c r="L10" s="35"/>
    </row>
    <row r="11" spans="1:26" ht="24.75" customHeight="1" x14ac:dyDescent="0.2">
      <c r="A11" s="21">
        <v>8</v>
      </c>
      <c r="B11" s="22" t="s">
        <v>14</v>
      </c>
      <c r="C11" s="23"/>
      <c r="D11" s="24">
        <v>561</v>
      </c>
      <c r="E11" s="25" t="e">
        <f t="shared" si="0"/>
        <v>#DIV/0!</v>
      </c>
      <c r="F11" s="26"/>
      <c r="G11" s="24"/>
      <c r="H11" s="27" t="e">
        <f t="shared" si="2"/>
        <v>#DIV/0!</v>
      </c>
      <c r="I11" s="26"/>
      <c r="J11" s="24"/>
      <c r="K11" s="28" t="e">
        <f t="shared" ref="K11:K18" si="3">J11/I11*100</f>
        <v>#DIV/0!</v>
      </c>
      <c r="L11" s="36"/>
    </row>
    <row r="12" spans="1:26" ht="24" customHeight="1" x14ac:dyDescent="0.2">
      <c r="A12" s="34">
        <v>9</v>
      </c>
      <c r="B12" s="22" t="s">
        <v>15</v>
      </c>
      <c r="C12" s="23"/>
      <c r="D12" s="24">
        <v>466</v>
      </c>
      <c r="E12" s="25" t="e">
        <f t="shared" si="0"/>
        <v>#DIV/0!</v>
      </c>
      <c r="F12" s="26"/>
      <c r="G12" s="61"/>
      <c r="H12" s="27" t="e">
        <f t="shared" si="2"/>
        <v>#DIV/0!</v>
      </c>
      <c r="I12" s="26"/>
      <c r="J12" s="32"/>
      <c r="K12" s="28" t="e">
        <f t="shared" si="3"/>
        <v>#DIV/0!</v>
      </c>
      <c r="L12" s="62"/>
    </row>
    <row r="13" spans="1:26" ht="24" customHeight="1" x14ac:dyDescent="0.2">
      <c r="A13" s="21">
        <v>10</v>
      </c>
      <c r="B13" s="22" t="s">
        <v>16</v>
      </c>
      <c r="C13" s="23"/>
      <c r="D13" s="24">
        <v>69</v>
      </c>
      <c r="E13" s="25" t="e">
        <f t="shared" si="0"/>
        <v>#DIV/0!</v>
      </c>
      <c r="F13" s="26"/>
      <c r="G13" s="24"/>
      <c r="H13" s="27" t="e">
        <f t="shared" si="2"/>
        <v>#DIV/0!</v>
      </c>
      <c r="I13" s="26"/>
      <c r="J13" s="24"/>
      <c r="K13" s="38" t="e">
        <f t="shared" si="3"/>
        <v>#DIV/0!</v>
      </c>
      <c r="L13" s="29"/>
    </row>
    <row r="14" spans="1:26" ht="24" customHeight="1" x14ac:dyDescent="0.2">
      <c r="A14" s="21">
        <v>11</v>
      </c>
      <c r="B14" s="22" t="s">
        <v>17</v>
      </c>
      <c r="C14" s="23"/>
      <c r="D14" s="24">
        <v>1024</v>
      </c>
      <c r="E14" s="25" t="e">
        <f t="shared" si="0"/>
        <v>#DIV/0!</v>
      </c>
      <c r="F14" s="26"/>
      <c r="G14" s="24"/>
      <c r="H14" s="27" t="e">
        <f t="shared" si="2"/>
        <v>#DIV/0!</v>
      </c>
      <c r="I14" s="26"/>
      <c r="J14" s="24"/>
      <c r="K14" s="28" t="e">
        <f t="shared" si="3"/>
        <v>#DIV/0!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/>
      <c r="D15" s="32">
        <v>868</v>
      </c>
      <c r="E15" s="25" t="e">
        <f t="shared" si="0"/>
        <v>#DIV/0!</v>
      </c>
      <c r="F15" s="26"/>
      <c r="G15" s="32"/>
      <c r="H15" s="27" t="e">
        <f t="shared" si="2"/>
        <v>#DIV/0!</v>
      </c>
      <c r="I15" s="26"/>
      <c r="J15" s="24">
        <v>84</v>
      </c>
      <c r="K15" s="28" t="e">
        <f t="shared" si="3"/>
        <v>#DIV/0!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/>
      <c r="D16" s="24">
        <v>7033</v>
      </c>
      <c r="E16" s="25" t="e">
        <f t="shared" si="0"/>
        <v>#DIV/0!</v>
      </c>
      <c r="F16" s="26"/>
      <c r="G16" s="32"/>
      <c r="H16" s="27" t="e">
        <f t="shared" si="2"/>
        <v>#DIV/0!</v>
      </c>
      <c r="I16" s="26"/>
      <c r="J16" s="24"/>
      <c r="K16" s="28" t="e">
        <f t="shared" si="3"/>
        <v>#DIV/0!</v>
      </c>
      <c r="L16" s="63"/>
    </row>
    <row r="17" spans="1:15" ht="27.95" customHeight="1" x14ac:dyDescent="0.2">
      <c r="A17" s="21">
        <v>14</v>
      </c>
      <c r="B17" s="22" t="s">
        <v>19</v>
      </c>
      <c r="C17" s="23"/>
      <c r="D17" s="24">
        <v>293</v>
      </c>
      <c r="E17" s="25" t="e">
        <f t="shared" si="0"/>
        <v>#DIV/0!</v>
      </c>
      <c r="F17" s="26"/>
      <c r="G17" s="24"/>
      <c r="H17" s="27" t="e">
        <f t="shared" si="2"/>
        <v>#DIV/0!</v>
      </c>
      <c r="I17" s="26"/>
      <c r="J17" s="24"/>
      <c r="K17" s="28" t="e">
        <f t="shared" si="3"/>
        <v>#DIV/0!</v>
      </c>
      <c r="L17" s="40"/>
    </row>
    <row r="18" spans="1:15" ht="24" customHeight="1" x14ac:dyDescent="0.2">
      <c r="A18" s="21">
        <v>15</v>
      </c>
      <c r="B18" s="22" t="s">
        <v>20</v>
      </c>
      <c r="C18" s="23"/>
      <c r="D18" s="24">
        <v>246</v>
      </c>
      <c r="E18" s="25" t="e">
        <f>D18/C18*100</f>
        <v>#DIV/0!</v>
      </c>
      <c r="F18" s="26"/>
      <c r="G18" s="24"/>
      <c r="H18" s="27" t="e">
        <f t="shared" si="2"/>
        <v>#DIV/0!</v>
      </c>
      <c r="I18" s="26"/>
      <c r="J18" s="24">
        <v>1</v>
      </c>
      <c r="K18" s="28" t="e">
        <f t="shared" si="3"/>
        <v>#DIV/0!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/>
      <c r="D19" s="44"/>
      <c r="E19" s="45" t="e">
        <f t="shared" si="0"/>
        <v>#DIV/0!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51">
        <f>SUM(C4:C19)</f>
        <v>0</v>
      </c>
      <c r="D20" s="52">
        <f>SUM(D4:D19)</f>
        <v>14922</v>
      </c>
      <c r="E20" s="53" t="e">
        <f t="shared" si="0"/>
        <v>#DIV/0!</v>
      </c>
      <c r="F20" s="54">
        <f>SUM(F4:F19)</f>
        <v>0</v>
      </c>
      <c r="G20" s="54">
        <f>SUM(G4:G18)</f>
        <v>92</v>
      </c>
      <c r="H20" s="55" t="e">
        <f>G20/F20*100</f>
        <v>#DIV/0!</v>
      </c>
      <c r="I20" s="56">
        <f>SUM(I4:I19)</f>
        <v>0</v>
      </c>
      <c r="J20" s="54">
        <f>SUM(J4:J18)</f>
        <v>94</v>
      </c>
      <c r="K20" s="55" t="e">
        <f>J20/I20*100</f>
        <v>#DIV/0!</v>
      </c>
    </row>
    <row r="21" spans="1:15" x14ac:dyDescent="0.2">
      <c r="B21" s="57"/>
      <c r="C21" s="40"/>
      <c r="D21" s="7"/>
    </row>
    <row r="22" spans="1:15" ht="30" customHeight="1" x14ac:dyDescent="0.2">
      <c r="B22" s="70" t="s">
        <v>24</v>
      </c>
      <c r="C22" s="71"/>
      <c r="D22" s="71"/>
      <c r="E22" s="71"/>
      <c r="F22" s="71"/>
      <c r="G22" s="71"/>
      <c r="H22" s="71"/>
      <c r="I22" s="71"/>
      <c r="J22" s="71"/>
      <c r="K22" s="71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="120" zoomScaleNormal="120" workbookViewId="0">
      <selection activeCell="B2" sqref="B2:B3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2" t="s">
        <v>35</v>
      </c>
      <c r="C1" s="73"/>
      <c r="D1" s="73"/>
      <c r="E1" s="73"/>
      <c r="F1" s="73"/>
      <c r="G1" s="73"/>
      <c r="H1" s="73"/>
      <c r="I1" s="73"/>
      <c r="J1" s="73"/>
      <c r="K1" s="74"/>
      <c r="L1" s="2"/>
    </row>
    <row r="2" spans="1:26" ht="71.25" customHeight="1" thickBot="1" x14ac:dyDescent="0.25">
      <c r="A2" s="4"/>
      <c r="B2" s="75" t="s">
        <v>0</v>
      </c>
      <c r="C2" s="77" t="s">
        <v>1</v>
      </c>
      <c r="D2" s="78"/>
      <c r="E2" s="79"/>
      <c r="F2" s="80" t="s">
        <v>2</v>
      </c>
      <c r="G2" s="81"/>
      <c r="H2" s="82"/>
      <c r="I2" s="80" t="s">
        <v>3</v>
      </c>
      <c r="J2" s="81"/>
      <c r="K2" s="82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6"/>
      <c r="C3" s="10" t="s">
        <v>27</v>
      </c>
      <c r="D3" s="10" t="s">
        <v>5</v>
      </c>
      <c r="E3" s="10" t="s">
        <v>6</v>
      </c>
      <c r="F3" s="10" t="s">
        <v>28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/>
      <c r="D4" s="15">
        <v>384</v>
      </c>
      <c r="E4" s="16" t="e">
        <f t="shared" ref="E4:E20" si="0">D4/C4*100</f>
        <v>#DIV/0!</v>
      </c>
      <c r="F4" s="17"/>
      <c r="G4" s="15"/>
      <c r="H4" s="66" t="e">
        <f>G4/F4*100</f>
        <v>#DIV/0!</v>
      </c>
      <c r="I4" s="17"/>
      <c r="J4" s="15"/>
      <c r="K4" s="19" t="e">
        <f t="shared" ref="K4:K9" si="1">J4/I4*100</f>
        <v>#DIV/0!</v>
      </c>
      <c r="L4" s="20"/>
    </row>
    <row r="5" spans="1:26" ht="27.95" customHeight="1" x14ac:dyDescent="0.2">
      <c r="A5" s="21">
        <v>2</v>
      </c>
      <c r="B5" s="22" t="s">
        <v>8</v>
      </c>
      <c r="C5" s="23"/>
      <c r="D5" s="24">
        <v>747</v>
      </c>
      <c r="E5" s="25" t="e">
        <f t="shared" si="0"/>
        <v>#DIV/0!</v>
      </c>
      <c r="F5" s="26"/>
      <c r="G5" s="24">
        <v>2</v>
      </c>
      <c r="H5" s="27" t="e">
        <f t="shared" ref="H5:H18" si="2">G5/F5*100</f>
        <v>#DIV/0!</v>
      </c>
      <c r="I5" s="26"/>
      <c r="J5" s="24"/>
      <c r="K5" s="28" t="e">
        <f t="shared" si="1"/>
        <v>#DIV/0!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/>
      <c r="D6" s="31">
        <v>522</v>
      </c>
      <c r="E6" s="25" t="e">
        <f t="shared" si="0"/>
        <v>#DIV/0!</v>
      </c>
      <c r="F6" s="26"/>
      <c r="G6" s="32"/>
      <c r="H6" s="27" t="e">
        <f t="shared" si="2"/>
        <v>#DIV/0!</v>
      </c>
      <c r="I6" s="26"/>
      <c r="J6" s="24"/>
      <c r="K6" s="28" t="e">
        <f t="shared" si="1"/>
        <v>#DIV/0!</v>
      </c>
    </row>
    <row r="7" spans="1:26" ht="27.95" customHeight="1" x14ac:dyDescent="0.2">
      <c r="A7" s="21">
        <v>4</v>
      </c>
      <c r="B7" s="30" t="s">
        <v>10</v>
      </c>
      <c r="C7" s="23"/>
      <c r="D7" s="24">
        <v>1082</v>
      </c>
      <c r="E7" s="25" t="e">
        <f t="shared" si="0"/>
        <v>#DIV/0!</v>
      </c>
      <c r="F7" s="26"/>
      <c r="G7" s="33"/>
      <c r="H7" s="27" t="e">
        <f t="shared" si="2"/>
        <v>#DIV/0!</v>
      </c>
      <c r="I7" s="26"/>
      <c r="J7" s="24"/>
      <c r="K7" s="28" t="e">
        <f t="shared" si="1"/>
        <v>#DIV/0!</v>
      </c>
      <c r="L7" s="29"/>
    </row>
    <row r="8" spans="1:26" ht="27.95" customHeight="1" x14ac:dyDescent="0.2">
      <c r="A8" s="21">
        <v>5</v>
      </c>
      <c r="B8" s="22" t="s">
        <v>11</v>
      </c>
      <c r="C8" s="23"/>
      <c r="D8" s="24">
        <v>123</v>
      </c>
      <c r="E8" s="25" t="e">
        <f t="shared" si="0"/>
        <v>#DIV/0!</v>
      </c>
      <c r="F8" s="26"/>
      <c r="G8" s="24"/>
      <c r="H8" s="27" t="e">
        <f t="shared" si="2"/>
        <v>#DIV/0!</v>
      </c>
      <c r="I8" s="26"/>
      <c r="J8" s="24">
        <v>2</v>
      </c>
      <c r="K8" s="28" t="e">
        <f t="shared" si="1"/>
        <v>#DIV/0!</v>
      </c>
    </row>
    <row r="9" spans="1:26" ht="24.75" customHeight="1" x14ac:dyDescent="0.2">
      <c r="A9" s="21">
        <v>6</v>
      </c>
      <c r="B9" s="22" t="s">
        <v>12</v>
      </c>
      <c r="C9" s="23"/>
      <c r="D9" s="24">
        <v>1188</v>
      </c>
      <c r="E9" s="25" t="e">
        <f t="shared" si="0"/>
        <v>#DIV/0!</v>
      </c>
      <c r="F9" s="26"/>
      <c r="G9" s="24"/>
      <c r="H9" s="27" t="e">
        <f t="shared" si="2"/>
        <v>#DIV/0!</v>
      </c>
      <c r="I9" s="26"/>
      <c r="J9" s="24"/>
      <c r="K9" s="28" t="e">
        <f t="shared" si="1"/>
        <v>#DIV/0!</v>
      </c>
    </row>
    <row r="10" spans="1:26" ht="24" customHeight="1" x14ac:dyDescent="0.2">
      <c r="A10" s="34">
        <v>7</v>
      </c>
      <c r="B10" s="22" t="s">
        <v>13</v>
      </c>
      <c r="C10" s="23"/>
      <c r="D10" s="24">
        <v>1813</v>
      </c>
      <c r="E10" s="25" t="e">
        <f t="shared" si="0"/>
        <v>#DIV/0!</v>
      </c>
      <c r="F10" s="26"/>
      <c r="G10" s="24">
        <v>97</v>
      </c>
      <c r="H10" s="27" t="e">
        <f t="shared" si="2"/>
        <v>#DIV/0!</v>
      </c>
      <c r="I10" s="26"/>
      <c r="J10" s="24">
        <v>7</v>
      </c>
      <c r="K10" s="28" t="e">
        <f>J10/I10*100</f>
        <v>#DIV/0!</v>
      </c>
      <c r="L10" s="35"/>
    </row>
    <row r="11" spans="1:26" ht="24.75" customHeight="1" x14ac:dyDescent="0.2">
      <c r="A11" s="21">
        <v>8</v>
      </c>
      <c r="B11" s="22" t="s">
        <v>14</v>
      </c>
      <c r="C11" s="23"/>
      <c r="D11" s="24">
        <v>953</v>
      </c>
      <c r="E11" s="25" t="e">
        <f t="shared" si="0"/>
        <v>#DIV/0!</v>
      </c>
      <c r="F11" s="26"/>
      <c r="G11" s="24"/>
      <c r="H11" s="27" t="e">
        <f t="shared" si="2"/>
        <v>#DIV/0!</v>
      </c>
      <c r="I11" s="26"/>
      <c r="J11" s="24"/>
      <c r="K11" s="28" t="e">
        <f t="shared" ref="K11:K18" si="3">J11/I11*100</f>
        <v>#DIV/0!</v>
      </c>
      <c r="L11" s="36"/>
    </row>
    <row r="12" spans="1:26" ht="24" customHeight="1" x14ac:dyDescent="0.2">
      <c r="A12" s="34">
        <v>9</v>
      </c>
      <c r="B12" s="22" t="s">
        <v>15</v>
      </c>
      <c r="C12" s="23"/>
      <c r="D12" s="24">
        <v>537</v>
      </c>
      <c r="E12" s="25" t="e">
        <f t="shared" si="0"/>
        <v>#DIV/0!</v>
      </c>
      <c r="F12" s="26"/>
      <c r="G12" s="61"/>
      <c r="H12" s="27" t="e">
        <f t="shared" si="2"/>
        <v>#DIV/0!</v>
      </c>
      <c r="I12" s="26"/>
      <c r="J12" s="32">
        <v>1</v>
      </c>
      <c r="K12" s="28" t="e">
        <f t="shared" si="3"/>
        <v>#DIV/0!</v>
      </c>
      <c r="L12" s="62"/>
    </row>
    <row r="13" spans="1:26" ht="24" customHeight="1" x14ac:dyDescent="0.2">
      <c r="A13" s="21">
        <v>10</v>
      </c>
      <c r="B13" s="22" t="s">
        <v>16</v>
      </c>
      <c r="C13" s="23"/>
      <c r="D13" s="24">
        <v>150</v>
      </c>
      <c r="E13" s="25" t="e">
        <f t="shared" si="0"/>
        <v>#DIV/0!</v>
      </c>
      <c r="F13" s="26"/>
      <c r="G13" s="24"/>
      <c r="H13" s="27" t="e">
        <f t="shared" si="2"/>
        <v>#DIV/0!</v>
      </c>
      <c r="I13" s="26"/>
      <c r="J13" s="24">
        <v>21</v>
      </c>
      <c r="K13" s="38" t="e">
        <f t="shared" si="3"/>
        <v>#DIV/0!</v>
      </c>
      <c r="L13" s="29"/>
    </row>
    <row r="14" spans="1:26" ht="24" customHeight="1" x14ac:dyDescent="0.2">
      <c r="A14" s="21">
        <v>11</v>
      </c>
      <c r="B14" s="22" t="s">
        <v>17</v>
      </c>
      <c r="C14" s="23"/>
      <c r="D14" s="24">
        <v>1185</v>
      </c>
      <c r="E14" s="25" t="e">
        <f t="shared" si="0"/>
        <v>#DIV/0!</v>
      </c>
      <c r="F14" s="26"/>
      <c r="G14" s="24"/>
      <c r="H14" s="27" t="e">
        <f t="shared" si="2"/>
        <v>#DIV/0!</v>
      </c>
      <c r="I14" s="26"/>
      <c r="J14" s="24">
        <v>4</v>
      </c>
      <c r="K14" s="28" t="e">
        <f t="shared" si="3"/>
        <v>#DIV/0!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/>
      <c r="D15" s="32">
        <v>1091</v>
      </c>
      <c r="E15" s="25" t="e">
        <f t="shared" si="0"/>
        <v>#DIV/0!</v>
      </c>
      <c r="F15" s="26"/>
      <c r="G15" s="32"/>
      <c r="H15" s="27" t="e">
        <f t="shared" si="2"/>
        <v>#DIV/0!</v>
      </c>
      <c r="I15" s="26"/>
      <c r="J15" s="24">
        <v>84</v>
      </c>
      <c r="K15" s="28" t="e">
        <f t="shared" si="3"/>
        <v>#DIV/0!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/>
      <c r="D16" s="24">
        <v>8880</v>
      </c>
      <c r="E16" s="25" t="e">
        <f t="shared" si="0"/>
        <v>#DIV/0!</v>
      </c>
      <c r="F16" s="26"/>
      <c r="G16" s="32">
        <v>128</v>
      </c>
      <c r="H16" s="27" t="e">
        <f t="shared" si="2"/>
        <v>#DIV/0!</v>
      </c>
      <c r="I16" s="26"/>
      <c r="J16" s="24"/>
      <c r="K16" s="28" t="e">
        <f t="shared" si="3"/>
        <v>#DIV/0!</v>
      </c>
      <c r="L16" s="63"/>
    </row>
    <row r="17" spans="1:15" ht="27.95" customHeight="1" x14ac:dyDescent="0.2">
      <c r="A17" s="21">
        <v>14</v>
      </c>
      <c r="B17" s="22" t="s">
        <v>19</v>
      </c>
      <c r="C17" s="23"/>
      <c r="D17" s="24">
        <v>293</v>
      </c>
      <c r="E17" s="25" t="e">
        <f t="shared" si="0"/>
        <v>#DIV/0!</v>
      </c>
      <c r="F17" s="26"/>
      <c r="G17" s="24"/>
      <c r="H17" s="27" t="e">
        <f t="shared" si="2"/>
        <v>#DIV/0!</v>
      </c>
      <c r="I17" s="26"/>
      <c r="J17" s="24"/>
      <c r="K17" s="28" t="e">
        <f t="shared" si="3"/>
        <v>#DIV/0!</v>
      </c>
      <c r="L17" s="40"/>
    </row>
    <row r="18" spans="1:15" ht="24" customHeight="1" x14ac:dyDescent="0.2">
      <c r="A18" s="21">
        <v>15</v>
      </c>
      <c r="B18" s="22" t="s">
        <v>20</v>
      </c>
      <c r="C18" s="23"/>
      <c r="D18" s="24">
        <v>366</v>
      </c>
      <c r="E18" s="25" t="e">
        <f>D18/C18*100</f>
        <v>#DIV/0!</v>
      </c>
      <c r="F18" s="26"/>
      <c r="G18" s="24"/>
      <c r="H18" s="27" t="e">
        <f t="shared" si="2"/>
        <v>#DIV/0!</v>
      </c>
      <c r="I18" s="26"/>
      <c r="J18" s="24">
        <v>1</v>
      </c>
      <c r="K18" s="28" t="e">
        <f t="shared" si="3"/>
        <v>#DIV/0!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/>
      <c r="D19" s="44"/>
      <c r="E19" s="45" t="e">
        <f t="shared" si="0"/>
        <v>#DIV/0!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51">
        <f>SUM(C4:C19)</f>
        <v>0</v>
      </c>
      <c r="D20" s="52">
        <f>SUM(D4:D19)</f>
        <v>19314</v>
      </c>
      <c r="E20" s="53" t="e">
        <f t="shared" si="0"/>
        <v>#DIV/0!</v>
      </c>
      <c r="F20" s="54">
        <f>SUM(F4:F19)</f>
        <v>0</v>
      </c>
      <c r="G20" s="54">
        <f>SUM(G4:G18)</f>
        <v>227</v>
      </c>
      <c r="H20" s="55" t="e">
        <f>G20/F20*100</f>
        <v>#DIV/0!</v>
      </c>
      <c r="I20" s="56">
        <f>SUM(I4:I19)</f>
        <v>0</v>
      </c>
      <c r="J20" s="54">
        <f>SUM(J4:J18)</f>
        <v>120</v>
      </c>
      <c r="K20" s="55" t="e">
        <f>J20/I20*100</f>
        <v>#DIV/0!</v>
      </c>
    </row>
    <row r="21" spans="1:15" x14ac:dyDescent="0.2">
      <c r="B21" s="57"/>
      <c r="C21" s="40"/>
      <c r="D21" s="7"/>
    </row>
    <row r="22" spans="1:15" ht="30" customHeight="1" x14ac:dyDescent="0.2">
      <c r="B22" s="70" t="s">
        <v>24</v>
      </c>
      <c r="C22" s="71"/>
      <c r="D22" s="71"/>
      <c r="E22" s="71"/>
      <c r="F22" s="71"/>
      <c r="G22" s="71"/>
      <c r="H22" s="71"/>
      <c r="I22" s="71"/>
      <c r="J22" s="71"/>
      <c r="K22" s="71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="120" zoomScaleNormal="120" workbookViewId="0">
      <selection activeCell="B1" sqref="B1:K1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2" t="s">
        <v>34</v>
      </c>
      <c r="C1" s="73"/>
      <c r="D1" s="73"/>
      <c r="E1" s="73"/>
      <c r="F1" s="73"/>
      <c r="G1" s="73"/>
      <c r="H1" s="73"/>
      <c r="I1" s="73"/>
      <c r="J1" s="73"/>
      <c r="K1" s="74"/>
      <c r="L1" s="2"/>
    </row>
    <row r="2" spans="1:26" ht="71.25" customHeight="1" thickBot="1" x14ac:dyDescent="0.25">
      <c r="A2" s="4"/>
      <c r="B2" s="75" t="s">
        <v>0</v>
      </c>
      <c r="C2" s="77" t="s">
        <v>1</v>
      </c>
      <c r="D2" s="78"/>
      <c r="E2" s="79"/>
      <c r="F2" s="80" t="s">
        <v>2</v>
      </c>
      <c r="G2" s="81"/>
      <c r="H2" s="82"/>
      <c r="I2" s="80" t="s">
        <v>3</v>
      </c>
      <c r="J2" s="81"/>
      <c r="K2" s="82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6"/>
      <c r="C3" s="10" t="s">
        <v>27</v>
      </c>
      <c r="D3" s="10" t="s">
        <v>5</v>
      </c>
      <c r="E3" s="10" t="s">
        <v>6</v>
      </c>
      <c r="F3" s="10" t="s">
        <v>28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/>
      <c r="D4" s="15">
        <v>451</v>
      </c>
      <c r="E4" s="16" t="e">
        <f t="shared" ref="E4:E20" si="0">D4/C4*100</f>
        <v>#DIV/0!</v>
      </c>
      <c r="F4" s="17"/>
      <c r="G4" s="15"/>
      <c r="H4" s="66" t="e">
        <f>G4/F4*100</f>
        <v>#DIV/0!</v>
      </c>
      <c r="I4" s="17"/>
      <c r="J4" s="15"/>
      <c r="K4" s="19" t="e">
        <f t="shared" ref="K4:K9" si="1">J4/I4*100</f>
        <v>#DIV/0!</v>
      </c>
      <c r="L4" s="20"/>
    </row>
    <row r="5" spans="1:26" ht="27.95" customHeight="1" x14ac:dyDescent="0.2">
      <c r="A5" s="21">
        <v>2</v>
      </c>
      <c r="B5" s="22" t="s">
        <v>8</v>
      </c>
      <c r="C5" s="23"/>
      <c r="D5" s="24">
        <v>770</v>
      </c>
      <c r="E5" s="25" t="e">
        <f t="shared" si="0"/>
        <v>#DIV/0!</v>
      </c>
      <c r="F5" s="26"/>
      <c r="G5" s="24">
        <v>2</v>
      </c>
      <c r="H5" s="27" t="e">
        <f t="shared" ref="H5:H18" si="2">G5/F5*100</f>
        <v>#DIV/0!</v>
      </c>
      <c r="I5" s="26"/>
      <c r="J5" s="24"/>
      <c r="K5" s="28" t="e">
        <f t="shared" si="1"/>
        <v>#DIV/0!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/>
      <c r="D6" s="31">
        <v>767</v>
      </c>
      <c r="E6" s="25" t="e">
        <f t="shared" si="0"/>
        <v>#DIV/0!</v>
      </c>
      <c r="F6" s="26"/>
      <c r="G6" s="32"/>
      <c r="H6" s="27" t="e">
        <f t="shared" si="2"/>
        <v>#DIV/0!</v>
      </c>
      <c r="I6" s="26"/>
      <c r="J6" s="24"/>
      <c r="K6" s="28" t="e">
        <f t="shared" si="1"/>
        <v>#DIV/0!</v>
      </c>
    </row>
    <row r="7" spans="1:26" ht="27.95" customHeight="1" x14ac:dyDescent="0.2">
      <c r="A7" s="21">
        <v>4</v>
      </c>
      <c r="B7" s="30" t="s">
        <v>10</v>
      </c>
      <c r="C7" s="23"/>
      <c r="D7" s="24">
        <v>1526</v>
      </c>
      <c r="E7" s="25" t="e">
        <f t="shared" si="0"/>
        <v>#DIV/0!</v>
      </c>
      <c r="F7" s="26"/>
      <c r="G7" s="33"/>
      <c r="H7" s="27" t="e">
        <f t="shared" si="2"/>
        <v>#DIV/0!</v>
      </c>
      <c r="I7" s="26"/>
      <c r="J7" s="24"/>
      <c r="K7" s="28" t="e">
        <f t="shared" si="1"/>
        <v>#DIV/0!</v>
      </c>
      <c r="L7" s="29"/>
    </row>
    <row r="8" spans="1:26" ht="27.95" customHeight="1" x14ac:dyDescent="0.2">
      <c r="A8" s="21">
        <v>5</v>
      </c>
      <c r="B8" s="22" t="s">
        <v>11</v>
      </c>
      <c r="C8" s="23"/>
      <c r="D8" s="24">
        <v>121</v>
      </c>
      <c r="E8" s="25" t="e">
        <f t="shared" si="0"/>
        <v>#DIV/0!</v>
      </c>
      <c r="F8" s="26"/>
      <c r="G8" s="24"/>
      <c r="H8" s="27" t="e">
        <f t="shared" si="2"/>
        <v>#DIV/0!</v>
      </c>
      <c r="I8" s="26"/>
      <c r="J8" s="24">
        <v>2</v>
      </c>
      <c r="K8" s="28" t="e">
        <f t="shared" si="1"/>
        <v>#DIV/0!</v>
      </c>
    </row>
    <row r="9" spans="1:26" ht="24.75" customHeight="1" x14ac:dyDescent="0.2">
      <c r="A9" s="21">
        <v>6</v>
      </c>
      <c r="B9" s="22" t="s">
        <v>12</v>
      </c>
      <c r="C9" s="23"/>
      <c r="D9" s="24">
        <v>1378</v>
      </c>
      <c r="E9" s="25" t="e">
        <f t="shared" si="0"/>
        <v>#DIV/0!</v>
      </c>
      <c r="F9" s="26"/>
      <c r="G9" s="24"/>
      <c r="H9" s="27" t="e">
        <f t="shared" si="2"/>
        <v>#DIV/0!</v>
      </c>
      <c r="I9" s="26"/>
      <c r="J9" s="24"/>
      <c r="K9" s="28" t="e">
        <f t="shared" si="1"/>
        <v>#DIV/0!</v>
      </c>
    </row>
    <row r="10" spans="1:26" ht="24" customHeight="1" x14ac:dyDescent="0.2">
      <c r="A10" s="34">
        <v>7</v>
      </c>
      <c r="B10" s="22" t="s">
        <v>13</v>
      </c>
      <c r="C10" s="23"/>
      <c r="D10" s="24">
        <v>1967</v>
      </c>
      <c r="E10" s="25" t="e">
        <f t="shared" si="0"/>
        <v>#DIV/0!</v>
      </c>
      <c r="F10" s="26"/>
      <c r="G10" s="24">
        <v>97</v>
      </c>
      <c r="H10" s="27" t="e">
        <f t="shared" si="2"/>
        <v>#DIV/0!</v>
      </c>
      <c r="I10" s="26"/>
      <c r="J10" s="24">
        <v>8</v>
      </c>
      <c r="K10" s="28" t="e">
        <f>J10/I10*100</f>
        <v>#DIV/0!</v>
      </c>
      <c r="L10" s="35"/>
    </row>
    <row r="11" spans="1:26" ht="24.75" customHeight="1" x14ac:dyDescent="0.2">
      <c r="A11" s="21">
        <v>8</v>
      </c>
      <c r="B11" s="22" t="s">
        <v>14</v>
      </c>
      <c r="C11" s="23"/>
      <c r="D11" s="24">
        <v>1029</v>
      </c>
      <c r="E11" s="25" t="e">
        <f t="shared" si="0"/>
        <v>#DIV/0!</v>
      </c>
      <c r="F11" s="26"/>
      <c r="G11" s="24">
        <v>2</v>
      </c>
      <c r="H11" s="27" t="e">
        <f t="shared" si="2"/>
        <v>#DIV/0!</v>
      </c>
      <c r="I11" s="26"/>
      <c r="J11" s="24"/>
      <c r="K11" s="28" t="e">
        <f t="shared" ref="K11:K18" si="3">J11/I11*100</f>
        <v>#DIV/0!</v>
      </c>
      <c r="L11" s="36"/>
    </row>
    <row r="12" spans="1:26" ht="24" customHeight="1" x14ac:dyDescent="0.2">
      <c r="A12" s="34">
        <v>9</v>
      </c>
      <c r="B12" s="22" t="s">
        <v>15</v>
      </c>
      <c r="C12" s="23"/>
      <c r="D12" s="24">
        <v>594</v>
      </c>
      <c r="E12" s="25" t="e">
        <f t="shared" si="0"/>
        <v>#DIV/0!</v>
      </c>
      <c r="F12" s="26"/>
      <c r="G12" s="61"/>
      <c r="H12" s="27" t="e">
        <f t="shared" si="2"/>
        <v>#DIV/0!</v>
      </c>
      <c r="I12" s="26"/>
      <c r="J12" s="32">
        <v>27</v>
      </c>
      <c r="K12" s="28" t="e">
        <f t="shared" si="3"/>
        <v>#DIV/0!</v>
      </c>
      <c r="L12" s="62"/>
    </row>
    <row r="13" spans="1:26" ht="24" customHeight="1" x14ac:dyDescent="0.2">
      <c r="A13" s="21">
        <v>10</v>
      </c>
      <c r="B13" s="22" t="s">
        <v>16</v>
      </c>
      <c r="C13" s="23"/>
      <c r="D13" s="24">
        <v>197</v>
      </c>
      <c r="E13" s="25" t="e">
        <f t="shared" si="0"/>
        <v>#DIV/0!</v>
      </c>
      <c r="F13" s="26"/>
      <c r="G13" s="24"/>
      <c r="H13" s="27" t="e">
        <f t="shared" si="2"/>
        <v>#DIV/0!</v>
      </c>
      <c r="I13" s="26"/>
      <c r="J13" s="24">
        <v>21</v>
      </c>
      <c r="K13" s="38" t="e">
        <f t="shared" si="3"/>
        <v>#DIV/0!</v>
      </c>
      <c r="L13" s="29"/>
    </row>
    <row r="14" spans="1:26" ht="24" customHeight="1" x14ac:dyDescent="0.2">
      <c r="A14" s="21">
        <v>11</v>
      </c>
      <c r="B14" s="22" t="s">
        <v>17</v>
      </c>
      <c r="C14" s="23"/>
      <c r="D14" s="24">
        <v>1289</v>
      </c>
      <c r="E14" s="25" t="e">
        <f t="shared" si="0"/>
        <v>#DIV/0!</v>
      </c>
      <c r="F14" s="26"/>
      <c r="G14" s="24">
        <v>12</v>
      </c>
      <c r="H14" s="27" t="e">
        <f t="shared" si="2"/>
        <v>#DIV/0!</v>
      </c>
      <c r="I14" s="26"/>
      <c r="J14" s="24">
        <v>13</v>
      </c>
      <c r="K14" s="28" t="e">
        <f t="shared" si="3"/>
        <v>#DIV/0!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/>
      <c r="D15" s="32">
        <v>1279</v>
      </c>
      <c r="E15" s="25" t="e">
        <f t="shared" si="0"/>
        <v>#DIV/0!</v>
      </c>
      <c r="F15" s="26"/>
      <c r="G15" s="32"/>
      <c r="H15" s="27" t="e">
        <f t="shared" si="2"/>
        <v>#DIV/0!</v>
      </c>
      <c r="I15" s="26"/>
      <c r="J15" s="24">
        <v>84</v>
      </c>
      <c r="K15" s="28" t="e">
        <f t="shared" si="3"/>
        <v>#DIV/0!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/>
      <c r="D16" s="24">
        <v>10186</v>
      </c>
      <c r="E16" s="25" t="e">
        <f t="shared" si="0"/>
        <v>#DIV/0!</v>
      </c>
      <c r="F16" s="26"/>
      <c r="G16" s="32">
        <v>130</v>
      </c>
      <c r="H16" s="27" t="e">
        <f t="shared" si="2"/>
        <v>#DIV/0!</v>
      </c>
      <c r="I16" s="26"/>
      <c r="J16" s="24">
        <v>1</v>
      </c>
      <c r="K16" s="28" t="e">
        <f t="shared" si="3"/>
        <v>#DIV/0!</v>
      </c>
      <c r="L16" s="63"/>
    </row>
    <row r="17" spans="1:15" ht="27.95" customHeight="1" x14ac:dyDescent="0.2">
      <c r="A17" s="21">
        <v>14</v>
      </c>
      <c r="B17" s="22" t="s">
        <v>19</v>
      </c>
      <c r="C17" s="23"/>
      <c r="D17" s="24">
        <v>293</v>
      </c>
      <c r="E17" s="25" t="e">
        <f t="shared" si="0"/>
        <v>#DIV/0!</v>
      </c>
      <c r="F17" s="26"/>
      <c r="G17" s="24"/>
      <c r="H17" s="27" t="e">
        <f t="shared" si="2"/>
        <v>#DIV/0!</v>
      </c>
      <c r="I17" s="26"/>
      <c r="J17" s="24"/>
      <c r="K17" s="28" t="e">
        <f t="shared" si="3"/>
        <v>#DIV/0!</v>
      </c>
      <c r="L17" s="40"/>
    </row>
    <row r="18" spans="1:15" ht="24" customHeight="1" x14ac:dyDescent="0.2">
      <c r="A18" s="21">
        <v>15</v>
      </c>
      <c r="B18" s="22" t="s">
        <v>20</v>
      </c>
      <c r="C18" s="23"/>
      <c r="D18" s="24">
        <v>449</v>
      </c>
      <c r="E18" s="25" t="e">
        <f>D18/C18*100</f>
        <v>#DIV/0!</v>
      </c>
      <c r="F18" s="26"/>
      <c r="G18" s="24"/>
      <c r="H18" s="27" t="e">
        <f t="shared" si="2"/>
        <v>#DIV/0!</v>
      </c>
      <c r="I18" s="26"/>
      <c r="J18" s="24">
        <v>10</v>
      </c>
      <c r="K18" s="28" t="e">
        <f t="shared" si="3"/>
        <v>#DIV/0!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/>
      <c r="D19" s="44"/>
      <c r="E19" s="45" t="e">
        <f t="shared" si="0"/>
        <v>#DIV/0!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51">
        <f>SUM(C4:C19)</f>
        <v>0</v>
      </c>
      <c r="D20" s="52">
        <f>SUM(D4:D19)</f>
        <v>22296</v>
      </c>
      <c r="E20" s="53" t="e">
        <f t="shared" si="0"/>
        <v>#DIV/0!</v>
      </c>
      <c r="F20" s="54">
        <f>SUM(F4:F19)</f>
        <v>0</v>
      </c>
      <c r="G20" s="54">
        <f>SUM(G4:G18)</f>
        <v>243</v>
      </c>
      <c r="H20" s="55" t="e">
        <f>G20/F20*100</f>
        <v>#DIV/0!</v>
      </c>
      <c r="I20" s="56">
        <f>SUM(I4:I19)</f>
        <v>0</v>
      </c>
      <c r="J20" s="54">
        <f>SUM(J4:J18)</f>
        <v>166</v>
      </c>
      <c r="K20" s="55" t="e">
        <f>J20/I20*100</f>
        <v>#DIV/0!</v>
      </c>
    </row>
    <row r="21" spans="1:15" x14ac:dyDescent="0.2">
      <c r="B21" s="57"/>
      <c r="C21" s="40"/>
      <c r="D21" s="7"/>
    </row>
    <row r="22" spans="1:15" ht="30" customHeight="1" x14ac:dyDescent="0.2">
      <c r="B22" s="70" t="s">
        <v>24</v>
      </c>
      <c r="C22" s="71"/>
      <c r="D22" s="71"/>
      <c r="E22" s="71"/>
      <c r="F22" s="71"/>
      <c r="G22" s="71"/>
      <c r="H22" s="71"/>
      <c r="I22" s="71"/>
      <c r="J22" s="71"/>
      <c r="K22" s="71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="120" zoomScaleNormal="120" workbookViewId="0">
      <selection activeCell="B1" sqref="B1:K1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2" t="s">
        <v>36</v>
      </c>
      <c r="C1" s="73"/>
      <c r="D1" s="73"/>
      <c r="E1" s="73"/>
      <c r="F1" s="73"/>
      <c r="G1" s="73"/>
      <c r="H1" s="73"/>
      <c r="I1" s="73"/>
      <c r="J1" s="73"/>
      <c r="K1" s="74"/>
      <c r="L1" s="2"/>
    </row>
    <row r="2" spans="1:26" ht="71.25" customHeight="1" thickBot="1" x14ac:dyDescent="0.25">
      <c r="A2" s="4"/>
      <c r="B2" s="75" t="s">
        <v>0</v>
      </c>
      <c r="C2" s="77" t="s">
        <v>1</v>
      </c>
      <c r="D2" s="78"/>
      <c r="E2" s="79"/>
      <c r="F2" s="80" t="s">
        <v>2</v>
      </c>
      <c r="G2" s="81"/>
      <c r="H2" s="82"/>
      <c r="I2" s="80" t="s">
        <v>3</v>
      </c>
      <c r="J2" s="81"/>
      <c r="K2" s="82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6"/>
      <c r="C3" s="10" t="s">
        <v>27</v>
      </c>
      <c r="D3" s="10" t="s">
        <v>5</v>
      </c>
      <c r="E3" s="10" t="s">
        <v>6</v>
      </c>
      <c r="F3" s="10" t="s">
        <v>27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2856</v>
      </c>
      <c r="D4" s="15">
        <v>564</v>
      </c>
      <c r="E4" s="16">
        <f t="shared" ref="E4:E20" si="0">D4/C4*100</f>
        <v>19.747899159663866</v>
      </c>
      <c r="F4" s="17">
        <v>10</v>
      </c>
      <c r="G4" s="15"/>
      <c r="H4" s="66">
        <f>G4/F4*100</f>
        <v>0</v>
      </c>
      <c r="I4" s="17">
        <v>55</v>
      </c>
      <c r="J4" s="15"/>
      <c r="K4" s="19">
        <f t="shared" ref="K4:K9" si="1">J4/I4*100</f>
        <v>0</v>
      </c>
      <c r="L4" s="20"/>
    </row>
    <row r="5" spans="1:26" ht="27.95" customHeight="1" x14ac:dyDescent="0.2">
      <c r="A5" s="21">
        <v>2</v>
      </c>
      <c r="B5" s="22" t="s">
        <v>8</v>
      </c>
      <c r="C5" s="23">
        <v>12990</v>
      </c>
      <c r="D5" s="24">
        <v>853</v>
      </c>
      <c r="E5" s="25">
        <f t="shared" si="0"/>
        <v>6.5665896843725937</v>
      </c>
      <c r="F5" s="26">
        <v>91</v>
      </c>
      <c r="G5" s="24">
        <v>3</v>
      </c>
      <c r="H5" s="27">
        <f t="shared" ref="H5:H18" si="2">G5/F5*100</f>
        <v>3.296703296703297</v>
      </c>
      <c r="I5" s="26">
        <v>123</v>
      </c>
      <c r="J5" s="24">
        <v>4</v>
      </c>
      <c r="K5" s="28">
        <f t="shared" si="1"/>
        <v>3.2520325203252036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7405</v>
      </c>
      <c r="D6" s="31">
        <v>1013</v>
      </c>
      <c r="E6" s="25">
        <f t="shared" si="0"/>
        <v>13.679945982444295</v>
      </c>
      <c r="F6" s="26">
        <v>83</v>
      </c>
      <c r="G6" s="32"/>
      <c r="H6" s="27">
        <f t="shared" si="2"/>
        <v>0</v>
      </c>
      <c r="I6" s="26">
        <v>157</v>
      </c>
      <c r="J6" s="24"/>
      <c r="K6" s="28">
        <f t="shared" si="1"/>
        <v>0</v>
      </c>
    </row>
    <row r="7" spans="1:26" ht="27.95" customHeight="1" x14ac:dyDescent="0.2">
      <c r="A7" s="21">
        <v>4</v>
      </c>
      <c r="B7" s="30" t="s">
        <v>10</v>
      </c>
      <c r="C7" s="23">
        <v>10061</v>
      </c>
      <c r="D7" s="24">
        <v>1683</v>
      </c>
      <c r="E7" s="25">
        <f t="shared" si="0"/>
        <v>16.727959447371038</v>
      </c>
      <c r="F7" s="26"/>
      <c r="G7" s="33"/>
      <c r="H7" s="27"/>
      <c r="I7" s="26">
        <v>134</v>
      </c>
      <c r="J7" s="24"/>
      <c r="K7" s="28">
        <f t="shared" si="1"/>
        <v>0</v>
      </c>
      <c r="L7" s="29"/>
    </row>
    <row r="8" spans="1:26" ht="27.95" customHeight="1" x14ac:dyDescent="0.2">
      <c r="A8" s="21">
        <v>5</v>
      </c>
      <c r="B8" s="22" t="s">
        <v>11</v>
      </c>
      <c r="C8" s="23">
        <v>2153</v>
      </c>
      <c r="D8" s="24">
        <v>204</v>
      </c>
      <c r="E8" s="25">
        <f t="shared" si="0"/>
        <v>9.4751509521597779</v>
      </c>
      <c r="F8" s="26"/>
      <c r="G8" s="24"/>
      <c r="H8" s="27"/>
      <c r="I8" s="26">
        <v>20</v>
      </c>
      <c r="J8" s="24">
        <v>6</v>
      </c>
      <c r="K8" s="28">
        <f t="shared" si="1"/>
        <v>30</v>
      </c>
    </row>
    <row r="9" spans="1:26" ht="24.75" customHeight="1" x14ac:dyDescent="0.2">
      <c r="A9" s="21">
        <v>6</v>
      </c>
      <c r="B9" s="22" t="s">
        <v>12</v>
      </c>
      <c r="C9" s="23">
        <v>6709</v>
      </c>
      <c r="D9" s="24">
        <v>1443</v>
      </c>
      <c r="E9" s="25">
        <f t="shared" si="0"/>
        <v>21.508421523326874</v>
      </c>
      <c r="F9" s="26">
        <v>113</v>
      </c>
      <c r="G9" s="24"/>
      <c r="H9" s="27">
        <f t="shared" si="2"/>
        <v>0</v>
      </c>
      <c r="I9" s="26">
        <v>172</v>
      </c>
      <c r="J9" s="24">
        <v>46</v>
      </c>
      <c r="K9" s="28">
        <f t="shared" si="1"/>
        <v>26.744186046511626</v>
      </c>
    </row>
    <row r="10" spans="1:26" ht="24" customHeight="1" x14ac:dyDescent="0.2">
      <c r="A10" s="34">
        <v>7</v>
      </c>
      <c r="B10" s="22" t="s">
        <v>13</v>
      </c>
      <c r="C10" s="23">
        <v>7100</v>
      </c>
      <c r="D10" s="24">
        <v>2201</v>
      </c>
      <c r="E10" s="25">
        <f t="shared" si="0"/>
        <v>31</v>
      </c>
      <c r="F10" s="26">
        <v>100</v>
      </c>
      <c r="G10" s="24">
        <v>97</v>
      </c>
      <c r="H10" s="27">
        <f t="shared" si="2"/>
        <v>97</v>
      </c>
      <c r="I10" s="26">
        <v>143</v>
      </c>
      <c r="J10" s="24">
        <v>24</v>
      </c>
      <c r="K10" s="28">
        <f>J10/I10*100</f>
        <v>16.783216783216783</v>
      </c>
      <c r="L10" s="35"/>
    </row>
    <row r="11" spans="1:26" ht="24.75" customHeight="1" x14ac:dyDescent="0.2">
      <c r="A11" s="21">
        <v>8</v>
      </c>
      <c r="B11" s="22" t="s">
        <v>14</v>
      </c>
      <c r="C11" s="23">
        <v>4850</v>
      </c>
      <c r="D11" s="24">
        <v>1251</v>
      </c>
      <c r="E11" s="25">
        <f t="shared" si="0"/>
        <v>25.793814432989691</v>
      </c>
      <c r="F11" s="26">
        <v>270</v>
      </c>
      <c r="G11" s="24">
        <v>2</v>
      </c>
      <c r="H11" s="27">
        <f t="shared" si="2"/>
        <v>0.74074074074074081</v>
      </c>
      <c r="I11" s="26">
        <v>127</v>
      </c>
      <c r="J11" s="24"/>
      <c r="K11" s="28">
        <f t="shared" ref="K11:K18" si="3">J11/I11*100</f>
        <v>0</v>
      </c>
      <c r="L11" s="36"/>
    </row>
    <row r="12" spans="1:26" ht="24" customHeight="1" x14ac:dyDescent="0.2">
      <c r="A12" s="34">
        <v>9</v>
      </c>
      <c r="B12" s="22" t="s">
        <v>15</v>
      </c>
      <c r="C12" s="23">
        <v>3000</v>
      </c>
      <c r="D12" s="24">
        <v>700</v>
      </c>
      <c r="E12" s="25">
        <f t="shared" si="0"/>
        <v>23.333333333333332</v>
      </c>
      <c r="F12" s="26"/>
      <c r="G12" s="61"/>
      <c r="H12" s="27"/>
      <c r="I12" s="26">
        <v>72</v>
      </c>
      <c r="J12" s="32">
        <v>27</v>
      </c>
      <c r="K12" s="28">
        <f t="shared" si="3"/>
        <v>37.5</v>
      </c>
      <c r="L12" s="62"/>
    </row>
    <row r="13" spans="1:26" ht="24" customHeight="1" x14ac:dyDescent="0.2">
      <c r="A13" s="21">
        <v>10</v>
      </c>
      <c r="B13" s="22" t="s">
        <v>16</v>
      </c>
      <c r="C13" s="23">
        <v>4863</v>
      </c>
      <c r="D13" s="24">
        <v>212</v>
      </c>
      <c r="E13" s="25">
        <f t="shared" si="0"/>
        <v>4.3594488998560559</v>
      </c>
      <c r="F13" s="26">
        <v>44</v>
      </c>
      <c r="G13" s="24"/>
      <c r="H13" s="27">
        <f t="shared" si="2"/>
        <v>0</v>
      </c>
      <c r="I13" s="26">
        <v>115</v>
      </c>
      <c r="J13" s="24">
        <v>40</v>
      </c>
      <c r="K13" s="38">
        <f t="shared" si="3"/>
        <v>34.782608695652172</v>
      </c>
      <c r="L13" s="29"/>
    </row>
    <row r="14" spans="1:26" ht="24" customHeight="1" x14ac:dyDescent="0.2">
      <c r="A14" s="21">
        <v>11</v>
      </c>
      <c r="B14" s="22" t="s">
        <v>17</v>
      </c>
      <c r="C14" s="23">
        <v>9003</v>
      </c>
      <c r="D14" s="24">
        <v>1339</v>
      </c>
      <c r="E14" s="25">
        <f t="shared" si="0"/>
        <v>14.872820171054094</v>
      </c>
      <c r="F14" s="26">
        <v>198</v>
      </c>
      <c r="G14" s="24">
        <v>36</v>
      </c>
      <c r="H14" s="27">
        <f t="shared" si="2"/>
        <v>18.181818181818183</v>
      </c>
      <c r="I14" s="26">
        <v>104</v>
      </c>
      <c r="J14" s="24">
        <v>18</v>
      </c>
      <c r="K14" s="28">
        <f t="shared" si="3"/>
        <v>17.307692307692307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>
        <v>13196</v>
      </c>
      <c r="D15" s="32">
        <v>1530</v>
      </c>
      <c r="E15" s="25">
        <f t="shared" si="0"/>
        <v>11.594422552288572</v>
      </c>
      <c r="F15" s="26">
        <v>143</v>
      </c>
      <c r="G15" s="32">
        <v>20</v>
      </c>
      <c r="H15" s="27">
        <f t="shared" si="2"/>
        <v>13.986013986013987</v>
      </c>
      <c r="I15" s="26">
        <v>101</v>
      </c>
      <c r="J15" s="24">
        <v>84</v>
      </c>
      <c r="K15" s="28">
        <f t="shared" si="3"/>
        <v>83.168316831683171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>
        <v>58000</v>
      </c>
      <c r="D16" s="24">
        <v>11320</v>
      </c>
      <c r="E16" s="25">
        <f t="shared" si="0"/>
        <v>19.517241379310345</v>
      </c>
      <c r="F16" s="26">
        <v>312</v>
      </c>
      <c r="G16" s="32">
        <v>130</v>
      </c>
      <c r="H16" s="27">
        <f t="shared" si="2"/>
        <v>41.666666666666671</v>
      </c>
      <c r="I16" s="26">
        <v>358</v>
      </c>
      <c r="J16" s="24">
        <v>53</v>
      </c>
      <c r="K16" s="28">
        <f t="shared" si="3"/>
        <v>14.804469273743019</v>
      </c>
      <c r="L16" s="63"/>
    </row>
    <row r="17" spans="1:15" ht="27.95" customHeight="1" x14ac:dyDescent="0.2">
      <c r="A17" s="21">
        <v>14</v>
      </c>
      <c r="B17" s="22" t="s">
        <v>19</v>
      </c>
      <c r="C17" s="23">
        <v>2550</v>
      </c>
      <c r="D17" s="24">
        <v>362</v>
      </c>
      <c r="E17" s="25">
        <f t="shared" si="0"/>
        <v>14.19607843137255</v>
      </c>
      <c r="F17" s="26"/>
      <c r="G17" s="24"/>
      <c r="H17" s="27"/>
      <c r="I17" s="26">
        <v>40</v>
      </c>
      <c r="J17" s="24"/>
      <c r="K17" s="28">
        <f t="shared" si="3"/>
        <v>0</v>
      </c>
      <c r="L17" s="40"/>
    </row>
    <row r="18" spans="1:15" ht="24" customHeight="1" x14ac:dyDescent="0.2">
      <c r="A18" s="21">
        <v>15</v>
      </c>
      <c r="B18" s="22" t="s">
        <v>20</v>
      </c>
      <c r="C18" s="23">
        <v>1600</v>
      </c>
      <c r="D18" s="24">
        <v>498</v>
      </c>
      <c r="E18" s="25">
        <f>D18/C18*100</f>
        <v>31.125000000000004</v>
      </c>
      <c r="F18" s="26">
        <v>19</v>
      </c>
      <c r="G18" s="24"/>
      <c r="H18" s="27">
        <f t="shared" si="2"/>
        <v>0</v>
      </c>
      <c r="I18" s="26">
        <v>21</v>
      </c>
      <c r="J18" s="24">
        <v>23</v>
      </c>
      <c r="K18" s="28">
        <f t="shared" si="3"/>
        <v>109.52380952380953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>
        <v>1511</v>
      </c>
      <c r="D19" s="44"/>
      <c r="E19" s="45">
        <f t="shared" si="0"/>
        <v>0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51">
        <f>SUM(C4:C19)</f>
        <v>147847</v>
      </c>
      <c r="D20" s="52">
        <f>SUM(D4:D19)</f>
        <v>25173</v>
      </c>
      <c r="E20" s="53">
        <f t="shared" si="0"/>
        <v>17.026385384891139</v>
      </c>
      <c r="F20" s="54">
        <f>SUM(F4:F19)</f>
        <v>1383</v>
      </c>
      <c r="G20" s="54">
        <f>SUM(G4:G18)</f>
        <v>288</v>
      </c>
      <c r="H20" s="55">
        <f>G20/F20*100</f>
        <v>20.824295010845987</v>
      </c>
      <c r="I20" s="56">
        <f>SUM(I4:I19)</f>
        <v>1742</v>
      </c>
      <c r="J20" s="54">
        <f>SUM(J4:J18)</f>
        <v>325</v>
      </c>
      <c r="K20" s="55">
        <f>J20/I20*100</f>
        <v>18.656716417910449</v>
      </c>
    </row>
    <row r="21" spans="1:15" x14ac:dyDescent="0.2">
      <c r="B21" s="57"/>
      <c r="C21" s="40"/>
      <c r="D21" s="7"/>
    </row>
    <row r="22" spans="1:15" ht="30" customHeight="1" x14ac:dyDescent="0.2">
      <c r="B22" s="70" t="s">
        <v>24</v>
      </c>
      <c r="C22" s="71"/>
      <c r="D22" s="71"/>
      <c r="E22" s="71"/>
      <c r="F22" s="71"/>
      <c r="G22" s="71"/>
      <c r="H22" s="71"/>
      <c r="I22" s="71"/>
      <c r="J22" s="71"/>
      <c r="K22" s="71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="120" zoomScaleNormal="120" workbookViewId="0">
      <selection activeCell="B1" sqref="B1:K1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2" t="s">
        <v>37</v>
      </c>
      <c r="C1" s="73"/>
      <c r="D1" s="73"/>
      <c r="E1" s="73"/>
      <c r="F1" s="73"/>
      <c r="G1" s="73"/>
      <c r="H1" s="73"/>
      <c r="I1" s="73"/>
      <c r="J1" s="73"/>
      <c r="K1" s="74"/>
      <c r="L1" s="2"/>
    </row>
    <row r="2" spans="1:26" ht="71.25" customHeight="1" thickBot="1" x14ac:dyDescent="0.25">
      <c r="A2" s="4"/>
      <c r="B2" s="75" t="s">
        <v>0</v>
      </c>
      <c r="C2" s="77" t="s">
        <v>1</v>
      </c>
      <c r="D2" s="78"/>
      <c r="E2" s="79"/>
      <c r="F2" s="80" t="s">
        <v>2</v>
      </c>
      <c r="G2" s="81"/>
      <c r="H2" s="82"/>
      <c r="I2" s="80" t="s">
        <v>3</v>
      </c>
      <c r="J2" s="81"/>
      <c r="K2" s="82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6"/>
      <c r="C3" s="10" t="s">
        <v>27</v>
      </c>
      <c r="D3" s="10" t="s">
        <v>5</v>
      </c>
      <c r="E3" s="10" t="s">
        <v>6</v>
      </c>
      <c r="F3" s="10" t="s">
        <v>27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2856</v>
      </c>
      <c r="D4" s="15">
        <v>706</v>
      </c>
      <c r="E4" s="16">
        <f t="shared" ref="E4:E20" si="0">D4/C4*100</f>
        <v>24.719887955182074</v>
      </c>
      <c r="F4" s="17">
        <v>10</v>
      </c>
      <c r="G4" s="15"/>
      <c r="H4" s="66">
        <f>G4/F4*100</f>
        <v>0</v>
      </c>
      <c r="I4" s="17">
        <v>55</v>
      </c>
      <c r="J4" s="15"/>
      <c r="K4" s="19">
        <f t="shared" ref="K4:K9" si="1">J4/I4*100</f>
        <v>0</v>
      </c>
      <c r="L4" s="20"/>
    </row>
    <row r="5" spans="1:26" ht="27.95" customHeight="1" x14ac:dyDescent="0.2">
      <c r="A5" s="21">
        <v>2</v>
      </c>
      <c r="B5" s="22" t="s">
        <v>8</v>
      </c>
      <c r="C5" s="23">
        <v>12990</v>
      </c>
      <c r="D5" s="24">
        <v>1096</v>
      </c>
      <c r="E5" s="25">
        <f t="shared" si="0"/>
        <v>8.4372594303310233</v>
      </c>
      <c r="F5" s="26">
        <v>91</v>
      </c>
      <c r="G5" s="24">
        <v>3</v>
      </c>
      <c r="H5" s="27">
        <f t="shared" ref="H5:H18" si="2">G5/F5*100</f>
        <v>3.296703296703297</v>
      </c>
      <c r="I5" s="26">
        <v>123</v>
      </c>
      <c r="J5" s="24">
        <v>4</v>
      </c>
      <c r="K5" s="28">
        <f t="shared" si="1"/>
        <v>3.2520325203252036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7405</v>
      </c>
      <c r="D6" s="31">
        <v>1352</v>
      </c>
      <c r="E6" s="25">
        <f t="shared" si="0"/>
        <v>18.257933828494259</v>
      </c>
      <c r="F6" s="26">
        <v>83</v>
      </c>
      <c r="G6" s="32"/>
      <c r="H6" s="27">
        <f t="shared" si="2"/>
        <v>0</v>
      </c>
      <c r="I6" s="26">
        <v>157</v>
      </c>
      <c r="J6" s="24"/>
      <c r="K6" s="28">
        <f t="shared" si="1"/>
        <v>0</v>
      </c>
    </row>
    <row r="7" spans="1:26" ht="27.95" customHeight="1" x14ac:dyDescent="0.2">
      <c r="A7" s="21">
        <v>4</v>
      </c>
      <c r="B7" s="30" t="s">
        <v>10</v>
      </c>
      <c r="C7" s="23">
        <v>10061</v>
      </c>
      <c r="D7" s="24">
        <v>1916</v>
      </c>
      <c r="E7" s="25">
        <f t="shared" si="0"/>
        <v>19.043832621011827</v>
      </c>
      <c r="F7" s="26"/>
      <c r="G7" s="33"/>
      <c r="H7" s="27"/>
      <c r="I7" s="26">
        <v>134</v>
      </c>
      <c r="J7" s="24"/>
      <c r="K7" s="28">
        <f t="shared" si="1"/>
        <v>0</v>
      </c>
      <c r="L7" s="29"/>
    </row>
    <row r="8" spans="1:26" ht="27.95" customHeight="1" x14ac:dyDescent="0.2">
      <c r="A8" s="21">
        <v>5</v>
      </c>
      <c r="B8" s="22" t="s">
        <v>11</v>
      </c>
      <c r="C8" s="23">
        <v>2153</v>
      </c>
      <c r="D8" s="24">
        <v>246</v>
      </c>
      <c r="E8" s="25">
        <f t="shared" si="0"/>
        <v>11.425917324663262</v>
      </c>
      <c r="F8" s="26"/>
      <c r="G8" s="24"/>
      <c r="H8" s="27"/>
      <c r="I8" s="26">
        <v>20</v>
      </c>
      <c r="J8" s="24">
        <v>6</v>
      </c>
      <c r="K8" s="28">
        <f t="shared" si="1"/>
        <v>30</v>
      </c>
    </row>
    <row r="9" spans="1:26" ht="24.75" customHeight="1" x14ac:dyDescent="0.2">
      <c r="A9" s="21">
        <v>6</v>
      </c>
      <c r="B9" s="22" t="s">
        <v>12</v>
      </c>
      <c r="C9" s="23">
        <v>6709</v>
      </c>
      <c r="D9" s="24">
        <v>1584</v>
      </c>
      <c r="E9" s="25">
        <f t="shared" si="0"/>
        <v>23.610076017290208</v>
      </c>
      <c r="F9" s="26">
        <v>113</v>
      </c>
      <c r="G9" s="24">
        <v>11</v>
      </c>
      <c r="H9" s="27">
        <f t="shared" si="2"/>
        <v>9.7345132743362832</v>
      </c>
      <c r="I9" s="26">
        <v>172</v>
      </c>
      <c r="J9" s="24">
        <v>62</v>
      </c>
      <c r="K9" s="28">
        <f t="shared" si="1"/>
        <v>36.046511627906973</v>
      </c>
    </row>
    <row r="10" spans="1:26" ht="24" customHeight="1" x14ac:dyDescent="0.2">
      <c r="A10" s="34">
        <v>7</v>
      </c>
      <c r="B10" s="22" t="s">
        <v>13</v>
      </c>
      <c r="C10" s="23">
        <v>7100</v>
      </c>
      <c r="D10" s="24">
        <v>2497</v>
      </c>
      <c r="E10" s="25">
        <f t="shared" si="0"/>
        <v>35.169014084507047</v>
      </c>
      <c r="F10" s="26">
        <v>100</v>
      </c>
      <c r="G10" s="24">
        <v>97</v>
      </c>
      <c r="H10" s="27">
        <f t="shared" si="2"/>
        <v>97</v>
      </c>
      <c r="I10" s="26">
        <v>143</v>
      </c>
      <c r="J10" s="24">
        <v>32</v>
      </c>
      <c r="K10" s="28">
        <f>J10/I10*100</f>
        <v>22.377622377622377</v>
      </c>
      <c r="L10" s="35"/>
    </row>
    <row r="11" spans="1:26" ht="24.75" customHeight="1" x14ac:dyDescent="0.2">
      <c r="A11" s="21">
        <v>8</v>
      </c>
      <c r="B11" s="22" t="s">
        <v>14</v>
      </c>
      <c r="C11" s="23">
        <v>4850</v>
      </c>
      <c r="D11" s="24">
        <v>1447</v>
      </c>
      <c r="E11" s="25">
        <f t="shared" si="0"/>
        <v>29.83505154639175</v>
      </c>
      <c r="F11" s="26">
        <v>270</v>
      </c>
      <c r="G11" s="24">
        <v>2</v>
      </c>
      <c r="H11" s="27">
        <f t="shared" si="2"/>
        <v>0.74074074074074081</v>
      </c>
      <c r="I11" s="26">
        <v>127</v>
      </c>
      <c r="J11" s="24"/>
      <c r="K11" s="28">
        <f t="shared" ref="K11:K18" si="3">J11/I11*100</f>
        <v>0</v>
      </c>
      <c r="L11" s="36"/>
    </row>
    <row r="12" spans="1:26" ht="24" customHeight="1" x14ac:dyDescent="0.2">
      <c r="A12" s="34">
        <v>9</v>
      </c>
      <c r="B12" s="22" t="s">
        <v>15</v>
      </c>
      <c r="C12" s="23">
        <v>3000</v>
      </c>
      <c r="D12" s="24">
        <v>741</v>
      </c>
      <c r="E12" s="25">
        <f t="shared" si="0"/>
        <v>24.7</v>
      </c>
      <c r="F12" s="26"/>
      <c r="G12" s="61"/>
      <c r="H12" s="27"/>
      <c r="I12" s="26">
        <v>72</v>
      </c>
      <c r="J12" s="32">
        <v>27</v>
      </c>
      <c r="K12" s="28">
        <f t="shared" si="3"/>
        <v>37.5</v>
      </c>
      <c r="L12" s="62"/>
    </row>
    <row r="13" spans="1:26" ht="24" customHeight="1" x14ac:dyDescent="0.2">
      <c r="A13" s="21">
        <v>10</v>
      </c>
      <c r="B13" s="22" t="s">
        <v>16</v>
      </c>
      <c r="C13" s="23">
        <v>4863</v>
      </c>
      <c r="D13" s="24">
        <v>546</v>
      </c>
      <c r="E13" s="25">
        <f t="shared" si="0"/>
        <v>11.227637260950031</v>
      </c>
      <c r="F13" s="26">
        <v>44</v>
      </c>
      <c r="G13" s="24"/>
      <c r="H13" s="27">
        <f t="shared" si="2"/>
        <v>0</v>
      </c>
      <c r="I13" s="26">
        <v>115</v>
      </c>
      <c r="J13" s="24">
        <v>58</v>
      </c>
      <c r="K13" s="38">
        <f t="shared" si="3"/>
        <v>50.434782608695649</v>
      </c>
      <c r="L13" s="29"/>
    </row>
    <row r="14" spans="1:26" ht="24" customHeight="1" x14ac:dyDescent="0.2">
      <c r="A14" s="21">
        <v>11</v>
      </c>
      <c r="B14" s="22" t="s">
        <v>17</v>
      </c>
      <c r="C14" s="23">
        <v>9003</v>
      </c>
      <c r="D14" s="24">
        <v>1440</v>
      </c>
      <c r="E14" s="25">
        <f t="shared" si="0"/>
        <v>15.994668443852051</v>
      </c>
      <c r="F14" s="26">
        <v>198</v>
      </c>
      <c r="G14" s="24">
        <v>45</v>
      </c>
      <c r="H14" s="27">
        <f t="shared" si="2"/>
        <v>22.727272727272727</v>
      </c>
      <c r="I14" s="26">
        <v>104</v>
      </c>
      <c r="J14" s="24">
        <v>35</v>
      </c>
      <c r="K14" s="28">
        <f t="shared" si="3"/>
        <v>33.653846153846153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>
        <v>13196</v>
      </c>
      <c r="D15" s="32">
        <v>1913</v>
      </c>
      <c r="E15" s="25">
        <f t="shared" si="0"/>
        <v>14.496817217338586</v>
      </c>
      <c r="F15" s="26">
        <v>143</v>
      </c>
      <c r="G15" s="32">
        <v>33</v>
      </c>
      <c r="H15" s="27">
        <f t="shared" si="2"/>
        <v>23.076923076923077</v>
      </c>
      <c r="I15" s="26">
        <v>101</v>
      </c>
      <c r="J15" s="24">
        <v>84</v>
      </c>
      <c r="K15" s="28">
        <f t="shared" si="3"/>
        <v>83.168316831683171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>
        <v>58000</v>
      </c>
      <c r="D16" s="24">
        <v>13256</v>
      </c>
      <c r="E16" s="25">
        <f t="shared" si="0"/>
        <v>22.855172413793102</v>
      </c>
      <c r="F16" s="26">
        <v>312</v>
      </c>
      <c r="G16" s="32">
        <v>164</v>
      </c>
      <c r="H16" s="27">
        <f t="shared" si="2"/>
        <v>52.564102564102569</v>
      </c>
      <c r="I16" s="26">
        <v>358</v>
      </c>
      <c r="J16" s="24">
        <v>54</v>
      </c>
      <c r="K16" s="28">
        <f t="shared" si="3"/>
        <v>15.083798882681565</v>
      </c>
      <c r="L16" s="63"/>
    </row>
    <row r="17" spans="1:15" ht="27.95" customHeight="1" x14ac:dyDescent="0.2">
      <c r="A17" s="21">
        <v>14</v>
      </c>
      <c r="B17" s="22" t="s">
        <v>19</v>
      </c>
      <c r="C17" s="23">
        <v>2550</v>
      </c>
      <c r="D17" s="24">
        <v>505</v>
      </c>
      <c r="E17" s="25">
        <f t="shared" si="0"/>
        <v>19.803921568627452</v>
      </c>
      <c r="F17" s="26"/>
      <c r="G17" s="24"/>
      <c r="H17" s="27"/>
      <c r="I17" s="26">
        <v>40</v>
      </c>
      <c r="J17" s="24"/>
      <c r="K17" s="28">
        <f t="shared" si="3"/>
        <v>0</v>
      </c>
      <c r="L17" s="40"/>
    </row>
    <row r="18" spans="1:15" ht="24" customHeight="1" x14ac:dyDescent="0.2">
      <c r="A18" s="21">
        <v>15</v>
      </c>
      <c r="B18" s="22" t="s">
        <v>20</v>
      </c>
      <c r="C18" s="23">
        <v>1600</v>
      </c>
      <c r="D18" s="24">
        <v>555</v>
      </c>
      <c r="E18" s="25">
        <f>D18/C18*100</f>
        <v>34.6875</v>
      </c>
      <c r="F18" s="26">
        <v>19</v>
      </c>
      <c r="G18" s="24">
        <v>19</v>
      </c>
      <c r="H18" s="27">
        <f t="shared" si="2"/>
        <v>100</v>
      </c>
      <c r="I18" s="26">
        <v>21</v>
      </c>
      <c r="J18" s="24">
        <v>23</v>
      </c>
      <c r="K18" s="28">
        <f t="shared" si="3"/>
        <v>109.52380952380953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>
        <v>1511</v>
      </c>
      <c r="D19" s="44"/>
      <c r="E19" s="45">
        <f t="shared" si="0"/>
        <v>0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69">
        <f>SUM(C4:C19)</f>
        <v>147847</v>
      </c>
      <c r="D20" s="52">
        <f>SUM(D4:D19)</f>
        <v>29800</v>
      </c>
      <c r="E20" s="53">
        <f t="shared" si="0"/>
        <v>20.155972052189085</v>
      </c>
      <c r="F20" s="68">
        <f>SUM(F4:F19)</f>
        <v>1383</v>
      </c>
      <c r="G20" s="54">
        <f>SUM(G4:G18)</f>
        <v>374</v>
      </c>
      <c r="H20" s="55">
        <f>G20/F20*100</f>
        <v>27.042660882140275</v>
      </c>
      <c r="I20" s="68">
        <f>SUM(I4:I19)</f>
        <v>1742</v>
      </c>
      <c r="J20" s="54">
        <f>SUM(J4:J18)</f>
        <v>385</v>
      </c>
      <c r="K20" s="55">
        <f>J20/I20*100</f>
        <v>22.101033295063147</v>
      </c>
    </row>
    <row r="21" spans="1:15" x14ac:dyDescent="0.2">
      <c r="B21" s="57"/>
      <c r="C21" s="40"/>
      <c r="D21" s="7"/>
    </row>
    <row r="22" spans="1:15" ht="30" customHeight="1" x14ac:dyDescent="0.2">
      <c r="B22" s="70" t="s">
        <v>24</v>
      </c>
      <c r="C22" s="71"/>
      <c r="D22" s="71"/>
      <c r="E22" s="71"/>
      <c r="F22" s="71"/>
      <c r="G22" s="71"/>
      <c r="H22" s="71"/>
      <c r="I22" s="71"/>
      <c r="J22" s="71"/>
      <c r="K22" s="71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="120" zoomScaleNormal="120" workbookViewId="0">
      <selection activeCell="B1" sqref="B1:K1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2" t="s">
        <v>38</v>
      </c>
      <c r="C1" s="73"/>
      <c r="D1" s="73"/>
      <c r="E1" s="73"/>
      <c r="F1" s="73"/>
      <c r="G1" s="73"/>
      <c r="H1" s="73"/>
      <c r="I1" s="73"/>
      <c r="J1" s="73"/>
      <c r="K1" s="74"/>
      <c r="L1" s="2"/>
    </row>
    <row r="2" spans="1:26" ht="71.25" customHeight="1" thickBot="1" x14ac:dyDescent="0.25">
      <c r="A2" s="4"/>
      <c r="B2" s="75" t="s">
        <v>0</v>
      </c>
      <c r="C2" s="77" t="s">
        <v>1</v>
      </c>
      <c r="D2" s="78"/>
      <c r="E2" s="79"/>
      <c r="F2" s="80" t="s">
        <v>2</v>
      </c>
      <c r="G2" s="81"/>
      <c r="H2" s="82"/>
      <c r="I2" s="80" t="s">
        <v>3</v>
      </c>
      <c r="J2" s="81"/>
      <c r="K2" s="82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6"/>
      <c r="C3" s="10" t="s">
        <v>27</v>
      </c>
      <c r="D3" s="10" t="s">
        <v>5</v>
      </c>
      <c r="E3" s="10" t="s">
        <v>6</v>
      </c>
      <c r="F3" s="10" t="s">
        <v>27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2856</v>
      </c>
      <c r="D4" s="15">
        <v>850</v>
      </c>
      <c r="E4" s="16">
        <f t="shared" ref="E4:E20" si="0">D4/C4*100</f>
        <v>29.761904761904763</v>
      </c>
      <c r="F4" s="17">
        <v>10</v>
      </c>
      <c r="G4" s="15"/>
      <c r="H4" s="66">
        <f>G4/F4*100</f>
        <v>0</v>
      </c>
      <c r="I4" s="17">
        <v>55</v>
      </c>
      <c r="J4" s="15">
        <v>9</v>
      </c>
      <c r="K4" s="19">
        <f t="shared" ref="K4:K9" si="1">J4/I4*100</f>
        <v>16.363636363636363</v>
      </c>
      <c r="L4" s="20"/>
    </row>
    <row r="5" spans="1:26" ht="27.95" customHeight="1" x14ac:dyDescent="0.2">
      <c r="A5" s="21">
        <v>2</v>
      </c>
      <c r="B5" s="22" t="s">
        <v>8</v>
      </c>
      <c r="C5" s="23">
        <v>12990</v>
      </c>
      <c r="D5" s="24">
        <v>1439</v>
      </c>
      <c r="E5" s="25">
        <f t="shared" si="0"/>
        <v>11.077752117013087</v>
      </c>
      <c r="F5" s="26">
        <v>91</v>
      </c>
      <c r="G5" s="24">
        <v>3</v>
      </c>
      <c r="H5" s="27">
        <f t="shared" ref="H5:H18" si="2">G5/F5*100</f>
        <v>3.296703296703297</v>
      </c>
      <c r="I5" s="26">
        <v>123</v>
      </c>
      <c r="J5" s="24">
        <v>4</v>
      </c>
      <c r="K5" s="28">
        <f t="shared" si="1"/>
        <v>3.2520325203252036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7405</v>
      </c>
      <c r="D6" s="31">
        <v>1802</v>
      </c>
      <c r="E6" s="25">
        <f t="shared" si="0"/>
        <v>24.334908845374748</v>
      </c>
      <c r="F6" s="26">
        <v>83</v>
      </c>
      <c r="G6" s="32"/>
      <c r="H6" s="27">
        <f t="shared" si="2"/>
        <v>0</v>
      </c>
      <c r="I6" s="26">
        <v>157</v>
      </c>
      <c r="J6" s="24"/>
      <c r="K6" s="28">
        <f t="shared" si="1"/>
        <v>0</v>
      </c>
    </row>
    <row r="7" spans="1:26" ht="27.95" customHeight="1" x14ac:dyDescent="0.2">
      <c r="A7" s="21">
        <v>4</v>
      </c>
      <c r="B7" s="30" t="s">
        <v>10</v>
      </c>
      <c r="C7" s="23">
        <v>10061</v>
      </c>
      <c r="D7" s="24">
        <v>2585</v>
      </c>
      <c r="E7" s="25">
        <f t="shared" si="0"/>
        <v>25.693271046615646</v>
      </c>
      <c r="F7" s="26"/>
      <c r="G7" s="33"/>
      <c r="H7" s="27"/>
      <c r="I7" s="26">
        <v>134</v>
      </c>
      <c r="J7" s="24"/>
      <c r="K7" s="28">
        <f t="shared" si="1"/>
        <v>0</v>
      </c>
      <c r="L7" s="29"/>
    </row>
    <row r="8" spans="1:26" ht="27.95" customHeight="1" x14ac:dyDescent="0.2">
      <c r="A8" s="21">
        <v>5</v>
      </c>
      <c r="B8" s="22" t="s">
        <v>11</v>
      </c>
      <c r="C8" s="23">
        <v>2153</v>
      </c>
      <c r="D8" s="24">
        <v>319</v>
      </c>
      <c r="E8" s="25">
        <f t="shared" si="0"/>
        <v>14.816535067347886</v>
      </c>
      <c r="F8" s="26"/>
      <c r="G8" s="24"/>
      <c r="H8" s="27"/>
      <c r="I8" s="26">
        <v>20</v>
      </c>
      <c r="J8" s="24">
        <v>6</v>
      </c>
      <c r="K8" s="28">
        <f t="shared" si="1"/>
        <v>30</v>
      </c>
    </row>
    <row r="9" spans="1:26" ht="24.75" customHeight="1" x14ac:dyDescent="0.2">
      <c r="A9" s="21">
        <v>6</v>
      </c>
      <c r="B9" s="22" t="s">
        <v>12</v>
      </c>
      <c r="C9" s="23">
        <v>6709</v>
      </c>
      <c r="D9" s="24">
        <v>1952</v>
      </c>
      <c r="E9" s="25">
        <f t="shared" si="0"/>
        <v>29.095245193024294</v>
      </c>
      <c r="F9" s="26">
        <v>113</v>
      </c>
      <c r="G9" s="24">
        <v>53</v>
      </c>
      <c r="H9" s="27">
        <f t="shared" si="2"/>
        <v>46.902654867256636</v>
      </c>
      <c r="I9" s="26">
        <v>172</v>
      </c>
      <c r="J9" s="24">
        <v>102</v>
      </c>
      <c r="K9" s="28">
        <f t="shared" si="1"/>
        <v>59.302325581395351</v>
      </c>
    </row>
    <row r="10" spans="1:26" ht="24" customHeight="1" x14ac:dyDescent="0.2">
      <c r="A10" s="34">
        <v>7</v>
      </c>
      <c r="B10" s="22" t="s">
        <v>13</v>
      </c>
      <c r="C10" s="23">
        <v>7100</v>
      </c>
      <c r="D10" s="24">
        <v>2896</v>
      </c>
      <c r="E10" s="25">
        <f t="shared" si="0"/>
        <v>40.788732394366193</v>
      </c>
      <c r="F10" s="26">
        <v>100</v>
      </c>
      <c r="G10" s="24">
        <v>97</v>
      </c>
      <c r="H10" s="27">
        <f t="shared" si="2"/>
        <v>97</v>
      </c>
      <c r="I10" s="26">
        <v>143</v>
      </c>
      <c r="J10" s="24">
        <v>55</v>
      </c>
      <c r="K10" s="28">
        <f>J10/I10*100</f>
        <v>38.461538461538467</v>
      </c>
      <c r="L10" s="35"/>
    </row>
    <row r="11" spans="1:26" ht="24.75" customHeight="1" x14ac:dyDescent="0.2">
      <c r="A11" s="21">
        <v>8</v>
      </c>
      <c r="B11" s="22" t="s">
        <v>14</v>
      </c>
      <c r="C11" s="23">
        <v>4850</v>
      </c>
      <c r="D11" s="24">
        <v>1606</v>
      </c>
      <c r="E11" s="25">
        <f t="shared" si="0"/>
        <v>33.113402061855666</v>
      </c>
      <c r="F11" s="26">
        <v>270</v>
      </c>
      <c r="G11" s="24">
        <v>2</v>
      </c>
      <c r="H11" s="27">
        <f t="shared" si="2"/>
        <v>0.74074074074074081</v>
      </c>
      <c r="I11" s="26">
        <v>127</v>
      </c>
      <c r="J11" s="24"/>
      <c r="K11" s="28">
        <f t="shared" ref="K11:K18" si="3">J11/I11*100</f>
        <v>0</v>
      </c>
      <c r="L11" s="36"/>
    </row>
    <row r="12" spans="1:26" ht="24" customHeight="1" x14ac:dyDescent="0.2">
      <c r="A12" s="34">
        <v>9</v>
      </c>
      <c r="B12" s="22" t="s">
        <v>15</v>
      </c>
      <c r="C12" s="23">
        <v>3000</v>
      </c>
      <c r="D12" s="24">
        <v>896</v>
      </c>
      <c r="E12" s="25">
        <f t="shared" si="0"/>
        <v>29.866666666666671</v>
      </c>
      <c r="F12" s="26"/>
      <c r="G12" s="61"/>
      <c r="H12" s="27"/>
      <c r="I12" s="26">
        <v>72</v>
      </c>
      <c r="J12" s="32">
        <v>28</v>
      </c>
      <c r="K12" s="28">
        <f t="shared" si="3"/>
        <v>38.888888888888893</v>
      </c>
      <c r="L12" s="62"/>
    </row>
    <row r="13" spans="1:26" ht="24" customHeight="1" x14ac:dyDescent="0.2">
      <c r="A13" s="21">
        <v>10</v>
      </c>
      <c r="B13" s="22" t="s">
        <v>16</v>
      </c>
      <c r="C13" s="23">
        <v>4863</v>
      </c>
      <c r="D13" s="24">
        <v>796</v>
      </c>
      <c r="E13" s="25">
        <f t="shared" si="0"/>
        <v>16.368496812667075</v>
      </c>
      <c r="F13" s="26">
        <v>44</v>
      </c>
      <c r="G13" s="24"/>
      <c r="H13" s="27">
        <f t="shared" si="2"/>
        <v>0</v>
      </c>
      <c r="I13" s="26">
        <v>115</v>
      </c>
      <c r="J13" s="24">
        <v>73</v>
      </c>
      <c r="K13" s="38">
        <f t="shared" si="3"/>
        <v>63.478260869565219</v>
      </c>
      <c r="L13" s="29"/>
    </row>
    <row r="14" spans="1:26" ht="24" customHeight="1" x14ac:dyDescent="0.2">
      <c r="A14" s="21">
        <v>11</v>
      </c>
      <c r="B14" s="22" t="s">
        <v>17</v>
      </c>
      <c r="C14" s="23">
        <v>9003</v>
      </c>
      <c r="D14" s="24">
        <v>2010</v>
      </c>
      <c r="E14" s="25">
        <f t="shared" si="0"/>
        <v>22.325891369543484</v>
      </c>
      <c r="F14" s="26">
        <v>198</v>
      </c>
      <c r="G14" s="24">
        <v>49</v>
      </c>
      <c r="H14" s="27">
        <f t="shared" si="2"/>
        <v>24.747474747474747</v>
      </c>
      <c r="I14" s="26">
        <v>104</v>
      </c>
      <c r="J14" s="24">
        <v>42</v>
      </c>
      <c r="K14" s="28">
        <f t="shared" si="3"/>
        <v>40.384615384615387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>
        <v>13196</v>
      </c>
      <c r="D15" s="32">
        <v>2317</v>
      </c>
      <c r="E15" s="25">
        <f t="shared" si="0"/>
        <v>17.55835101545923</v>
      </c>
      <c r="F15" s="26">
        <v>143</v>
      </c>
      <c r="G15" s="32">
        <v>36</v>
      </c>
      <c r="H15" s="27">
        <f t="shared" si="2"/>
        <v>25.174825174825177</v>
      </c>
      <c r="I15" s="26">
        <v>101</v>
      </c>
      <c r="J15" s="24">
        <v>85</v>
      </c>
      <c r="K15" s="28">
        <f t="shared" si="3"/>
        <v>84.158415841584159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>
        <v>58000</v>
      </c>
      <c r="D16" s="24">
        <v>14957</v>
      </c>
      <c r="E16" s="25">
        <f t="shared" si="0"/>
        <v>25.78793103448276</v>
      </c>
      <c r="F16" s="26">
        <v>312</v>
      </c>
      <c r="G16" s="32">
        <v>189</v>
      </c>
      <c r="H16" s="27">
        <f t="shared" si="2"/>
        <v>60.576923076923073</v>
      </c>
      <c r="I16" s="26">
        <v>358</v>
      </c>
      <c r="J16" s="24">
        <v>86</v>
      </c>
      <c r="K16" s="28">
        <f t="shared" si="3"/>
        <v>24.022346368715084</v>
      </c>
      <c r="L16" s="63"/>
    </row>
    <row r="17" spans="1:15" ht="27.95" customHeight="1" x14ac:dyDescent="0.2">
      <c r="A17" s="21">
        <v>14</v>
      </c>
      <c r="B17" s="22" t="s">
        <v>19</v>
      </c>
      <c r="C17" s="23">
        <v>2550</v>
      </c>
      <c r="D17" s="24">
        <v>651</v>
      </c>
      <c r="E17" s="25">
        <f t="shared" si="0"/>
        <v>25.529411764705884</v>
      </c>
      <c r="F17" s="26"/>
      <c r="G17" s="24"/>
      <c r="H17" s="27"/>
      <c r="I17" s="26">
        <v>40</v>
      </c>
      <c r="J17" s="24">
        <v>38</v>
      </c>
      <c r="K17" s="28">
        <f t="shared" si="3"/>
        <v>95</v>
      </c>
      <c r="L17" s="40"/>
    </row>
    <row r="18" spans="1:15" ht="24" customHeight="1" x14ac:dyDescent="0.2">
      <c r="A18" s="21">
        <v>15</v>
      </c>
      <c r="B18" s="22" t="s">
        <v>20</v>
      </c>
      <c r="C18" s="23">
        <v>1600</v>
      </c>
      <c r="D18" s="24">
        <v>669</v>
      </c>
      <c r="E18" s="25">
        <f>D18/C18*100</f>
        <v>41.8125</v>
      </c>
      <c r="F18" s="26">
        <v>19</v>
      </c>
      <c r="G18" s="24">
        <v>19</v>
      </c>
      <c r="H18" s="27">
        <f t="shared" si="2"/>
        <v>100</v>
      </c>
      <c r="I18" s="26">
        <v>21</v>
      </c>
      <c r="J18" s="24">
        <v>23</v>
      </c>
      <c r="K18" s="28">
        <f t="shared" si="3"/>
        <v>109.52380952380953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>
        <v>1511</v>
      </c>
      <c r="D19" s="44"/>
      <c r="E19" s="45">
        <f t="shared" si="0"/>
        <v>0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69">
        <f>SUM(C4:C19)</f>
        <v>147847</v>
      </c>
      <c r="D20" s="52">
        <f>SUM(D4:D19)</f>
        <v>35745</v>
      </c>
      <c r="E20" s="53">
        <f t="shared" si="0"/>
        <v>24.177020839110703</v>
      </c>
      <c r="F20" s="68">
        <f>SUM(F4:F19)</f>
        <v>1383</v>
      </c>
      <c r="G20" s="54">
        <f>SUM(G4:G18)</f>
        <v>448</v>
      </c>
      <c r="H20" s="55">
        <f>G20/F20*100</f>
        <v>32.393347794649316</v>
      </c>
      <c r="I20" s="68">
        <f>SUM(I4:I19)</f>
        <v>1742</v>
      </c>
      <c r="J20" s="54">
        <f>SUM(J4:J18)</f>
        <v>551</v>
      </c>
      <c r="K20" s="55">
        <f>J20/I20*100</f>
        <v>31.630309988518945</v>
      </c>
    </row>
    <row r="21" spans="1:15" x14ac:dyDescent="0.2">
      <c r="B21" s="57"/>
      <c r="C21" s="40"/>
      <c r="D21" s="7"/>
    </row>
    <row r="22" spans="1:15" ht="30" customHeight="1" x14ac:dyDescent="0.2">
      <c r="B22" s="70" t="s">
        <v>24</v>
      </c>
      <c r="C22" s="71"/>
      <c r="D22" s="71"/>
      <c r="E22" s="71"/>
      <c r="F22" s="71"/>
      <c r="G22" s="71"/>
      <c r="H22" s="71"/>
      <c r="I22" s="71"/>
      <c r="J22" s="71"/>
      <c r="K22" s="71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="120" zoomScaleNormal="120" workbookViewId="0">
      <selection activeCell="B1" sqref="B1:K1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2" t="s">
        <v>39</v>
      </c>
      <c r="C1" s="73"/>
      <c r="D1" s="73"/>
      <c r="E1" s="73"/>
      <c r="F1" s="73"/>
      <c r="G1" s="73"/>
      <c r="H1" s="73"/>
      <c r="I1" s="73"/>
      <c r="J1" s="73"/>
      <c r="K1" s="74"/>
      <c r="L1" s="2"/>
    </row>
    <row r="2" spans="1:26" ht="71.25" customHeight="1" thickBot="1" x14ac:dyDescent="0.25">
      <c r="A2" s="4"/>
      <c r="B2" s="75" t="s">
        <v>0</v>
      </c>
      <c r="C2" s="77" t="s">
        <v>1</v>
      </c>
      <c r="D2" s="78"/>
      <c r="E2" s="79"/>
      <c r="F2" s="80" t="s">
        <v>2</v>
      </c>
      <c r="G2" s="81"/>
      <c r="H2" s="82"/>
      <c r="I2" s="80" t="s">
        <v>3</v>
      </c>
      <c r="J2" s="81"/>
      <c r="K2" s="82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6"/>
      <c r="C3" s="10" t="s">
        <v>27</v>
      </c>
      <c r="D3" s="10" t="s">
        <v>5</v>
      </c>
      <c r="E3" s="10" t="s">
        <v>6</v>
      </c>
      <c r="F3" s="10" t="s">
        <v>27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2856</v>
      </c>
      <c r="D4" s="15">
        <v>883</v>
      </c>
      <c r="E4" s="16">
        <f t="shared" ref="E4:E20" si="0">D4/C4*100</f>
        <v>30.917366946778714</v>
      </c>
      <c r="F4" s="17">
        <v>10</v>
      </c>
      <c r="G4" s="15"/>
      <c r="H4" s="66">
        <f>G4/F4*100</f>
        <v>0</v>
      </c>
      <c r="I4" s="17">
        <v>55</v>
      </c>
      <c r="J4" s="15">
        <v>9</v>
      </c>
      <c r="K4" s="19">
        <f t="shared" ref="K4:K9" si="1">J4/I4*100</f>
        <v>16.363636363636363</v>
      </c>
      <c r="L4" s="20"/>
    </row>
    <row r="5" spans="1:26" ht="27.95" customHeight="1" x14ac:dyDescent="0.2">
      <c r="A5" s="21">
        <v>2</v>
      </c>
      <c r="B5" s="22" t="s">
        <v>8</v>
      </c>
      <c r="C5" s="23">
        <v>12990</v>
      </c>
      <c r="D5" s="24">
        <v>1727</v>
      </c>
      <c r="E5" s="25">
        <f t="shared" si="0"/>
        <v>13.294842186297151</v>
      </c>
      <c r="F5" s="26">
        <v>91</v>
      </c>
      <c r="G5" s="24">
        <v>3</v>
      </c>
      <c r="H5" s="27">
        <f t="shared" ref="H5:H18" si="2">G5/F5*100</f>
        <v>3.296703296703297</v>
      </c>
      <c r="I5" s="26">
        <v>123</v>
      </c>
      <c r="J5" s="24">
        <v>11</v>
      </c>
      <c r="K5" s="28">
        <f t="shared" si="1"/>
        <v>8.9430894308943092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7405</v>
      </c>
      <c r="D6" s="31">
        <v>1903</v>
      </c>
      <c r="E6" s="25">
        <f t="shared" si="0"/>
        <v>25.698852126941258</v>
      </c>
      <c r="F6" s="26">
        <v>83</v>
      </c>
      <c r="G6" s="32"/>
      <c r="H6" s="27">
        <f t="shared" si="2"/>
        <v>0</v>
      </c>
      <c r="I6" s="26">
        <v>157</v>
      </c>
      <c r="J6" s="24"/>
      <c r="K6" s="28">
        <f t="shared" si="1"/>
        <v>0</v>
      </c>
    </row>
    <row r="7" spans="1:26" ht="27.95" customHeight="1" x14ac:dyDescent="0.2">
      <c r="A7" s="21">
        <v>4</v>
      </c>
      <c r="B7" s="30" t="s">
        <v>10</v>
      </c>
      <c r="C7" s="23">
        <v>10061</v>
      </c>
      <c r="D7" s="24">
        <v>2739</v>
      </c>
      <c r="E7" s="25">
        <f t="shared" si="0"/>
        <v>27.223934002584237</v>
      </c>
      <c r="F7" s="26"/>
      <c r="G7" s="33"/>
      <c r="H7" s="27"/>
      <c r="I7" s="26">
        <v>134</v>
      </c>
      <c r="J7" s="24"/>
      <c r="K7" s="28">
        <f t="shared" si="1"/>
        <v>0</v>
      </c>
      <c r="L7" s="29"/>
    </row>
    <row r="8" spans="1:26" ht="27.95" customHeight="1" x14ac:dyDescent="0.2">
      <c r="A8" s="21">
        <v>5</v>
      </c>
      <c r="B8" s="22" t="s">
        <v>11</v>
      </c>
      <c r="C8" s="23">
        <v>2153</v>
      </c>
      <c r="D8" s="24">
        <v>359</v>
      </c>
      <c r="E8" s="25">
        <f t="shared" si="0"/>
        <v>16.674407803065492</v>
      </c>
      <c r="F8" s="26"/>
      <c r="G8" s="24"/>
      <c r="H8" s="27"/>
      <c r="I8" s="26">
        <v>20</v>
      </c>
      <c r="J8" s="24">
        <v>7</v>
      </c>
      <c r="K8" s="28">
        <f t="shared" si="1"/>
        <v>35</v>
      </c>
    </row>
    <row r="9" spans="1:26" ht="24.75" customHeight="1" x14ac:dyDescent="0.2">
      <c r="A9" s="21">
        <v>6</v>
      </c>
      <c r="B9" s="22" t="s">
        <v>12</v>
      </c>
      <c r="C9" s="23">
        <v>6709</v>
      </c>
      <c r="D9" s="24">
        <v>2042</v>
      </c>
      <c r="E9" s="25">
        <f t="shared" si="0"/>
        <v>30.436726784915784</v>
      </c>
      <c r="F9" s="26">
        <v>113</v>
      </c>
      <c r="G9" s="24">
        <v>66</v>
      </c>
      <c r="H9" s="27">
        <f t="shared" si="2"/>
        <v>58.407079646017699</v>
      </c>
      <c r="I9" s="26">
        <v>172</v>
      </c>
      <c r="J9" s="24">
        <v>123</v>
      </c>
      <c r="K9" s="28">
        <f t="shared" si="1"/>
        <v>71.511627906976756</v>
      </c>
    </row>
    <row r="10" spans="1:26" ht="24" customHeight="1" x14ac:dyDescent="0.2">
      <c r="A10" s="34">
        <v>7</v>
      </c>
      <c r="B10" s="22" t="s">
        <v>13</v>
      </c>
      <c r="C10" s="23">
        <v>7100</v>
      </c>
      <c r="D10" s="24">
        <v>3101</v>
      </c>
      <c r="E10" s="25">
        <f t="shared" si="0"/>
        <v>43.676056338028168</v>
      </c>
      <c r="F10" s="26">
        <v>100</v>
      </c>
      <c r="G10" s="24">
        <v>97</v>
      </c>
      <c r="H10" s="27">
        <f t="shared" si="2"/>
        <v>97</v>
      </c>
      <c r="I10" s="26">
        <v>143</v>
      </c>
      <c r="J10" s="24">
        <v>78</v>
      </c>
      <c r="K10" s="28">
        <f>J10/I10*100</f>
        <v>54.54545454545454</v>
      </c>
      <c r="L10" s="35"/>
    </row>
    <row r="11" spans="1:26" ht="24.75" customHeight="1" x14ac:dyDescent="0.2">
      <c r="A11" s="21">
        <v>8</v>
      </c>
      <c r="B11" s="22" t="s">
        <v>14</v>
      </c>
      <c r="C11" s="23">
        <v>4850</v>
      </c>
      <c r="D11" s="24">
        <v>1854</v>
      </c>
      <c r="E11" s="25">
        <f t="shared" si="0"/>
        <v>38.226804123711339</v>
      </c>
      <c r="F11" s="26">
        <v>270</v>
      </c>
      <c r="G11" s="24">
        <v>2</v>
      </c>
      <c r="H11" s="27">
        <f t="shared" si="2"/>
        <v>0.74074074074074081</v>
      </c>
      <c r="I11" s="26">
        <v>127</v>
      </c>
      <c r="J11" s="24"/>
      <c r="K11" s="28">
        <f t="shared" ref="K11:K18" si="3">J11/I11*100</f>
        <v>0</v>
      </c>
      <c r="L11" s="36"/>
    </row>
    <row r="12" spans="1:26" ht="24" customHeight="1" x14ac:dyDescent="0.2">
      <c r="A12" s="34">
        <v>9</v>
      </c>
      <c r="B12" s="22" t="s">
        <v>15</v>
      </c>
      <c r="C12" s="23">
        <v>3000</v>
      </c>
      <c r="D12" s="24">
        <v>981</v>
      </c>
      <c r="E12" s="25">
        <f t="shared" si="0"/>
        <v>32.700000000000003</v>
      </c>
      <c r="F12" s="26"/>
      <c r="G12" s="61"/>
      <c r="H12" s="27"/>
      <c r="I12" s="26">
        <v>72</v>
      </c>
      <c r="J12" s="32">
        <v>28</v>
      </c>
      <c r="K12" s="28">
        <f t="shared" si="3"/>
        <v>38.888888888888893</v>
      </c>
      <c r="L12" s="62"/>
    </row>
    <row r="13" spans="1:26" ht="24" customHeight="1" x14ac:dyDescent="0.2">
      <c r="A13" s="21">
        <v>10</v>
      </c>
      <c r="B13" s="22" t="s">
        <v>16</v>
      </c>
      <c r="C13" s="23">
        <v>4863</v>
      </c>
      <c r="D13" s="24">
        <v>1017</v>
      </c>
      <c r="E13" s="25">
        <f t="shared" si="0"/>
        <v>20.913016656384947</v>
      </c>
      <c r="F13" s="26">
        <v>44</v>
      </c>
      <c r="G13" s="24">
        <v>34</v>
      </c>
      <c r="H13" s="27">
        <f t="shared" si="2"/>
        <v>77.272727272727266</v>
      </c>
      <c r="I13" s="26">
        <v>115</v>
      </c>
      <c r="J13" s="24">
        <v>91</v>
      </c>
      <c r="K13" s="38">
        <f t="shared" si="3"/>
        <v>79.130434782608688</v>
      </c>
      <c r="L13" s="29"/>
    </row>
    <row r="14" spans="1:26" ht="24" customHeight="1" x14ac:dyDescent="0.2">
      <c r="A14" s="21">
        <v>11</v>
      </c>
      <c r="B14" s="22" t="s">
        <v>17</v>
      </c>
      <c r="C14" s="23">
        <v>9003</v>
      </c>
      <c r="D14" s="24">
        <v>2207</v>
      </c>
      <c r="E14" s="25">
        <f t="shared" si="0"/>
        <v>24.514050871931577</v>
      </c>
      <c r="F14" s="26">
        <v>198</v>
      </c>
      <c r="G14" s="24">
        <v>49</v>
      </c>
      <c r="H14" s="27">
        <f t="shared" si="2"/>
        <v>24.747474747474747</v>
      </c>
      <c r="I14" s="26">
        <v>104</v>
      </c>
      <c r="J14" s="24">
        <v>42</v>
      </c>
      <c r="K14" s="28">
        <f t="shared" si="3"/>
        <v>40.384615384615387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>
        <v>13196</v>
      </c>
      <c r="D15" s="32">
        <v>3232</v>
      </c>
      <c r="E15" s="25">
        <f t="shared" si="0"/>
        <v>24.492270384965138</v>
      </c>
      <c r="F15" s="26">
        <v>143</v>
      </c>
      <c r="G15" s="32">
        <v>36</v>
      </c>
      <c r="H15" s="27">
        <f t="shared" si="2"/>
        <v>25.174825174825177</v>
      </c>
      <c r="I15" s="26">
        <v>101</v>
      </c>
      <c r="J15" s="24">
        <v>85</v>
      </c>
      <c r="K15" s="28">
        <f t="shared" si="3"/>
        <v>84.158415841584159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>
        <v>58000</v>
      </c>
      <c r="D16" s="24">
        <v>16629</v>
      </c>
      <c r="E16" s="25">
        <f t="shared" si="0"/>
        <v>28.670689655172417</v>
      </c>
      <c r="F16" s="26">
        <v>312</v>
      </c>
      <c r="G16" s="32">
        <v>189</v>
      </c>
      <c r="H16" s="27">
        <f t="shared" si="2"/>
        <v>60.576923076923073</v>
      </c>
      <c r="I16" s="26">
        <v>358</v>
      </c>
      <c r="J16" s="24">
        <v>104</v>
      </c>
      <c r="K16" s="28">
        <f t="shared" si="3"/>
        <v>29.050279329608941</v>
      </c>
      <c r="L16" s="63"/>
    </row>
    <row r="17" spans="1:15" ht="27.95" customHeight="1" x14ac:dyDescent="0.2">
      <c r="A17" s="21">
        <v>14</v>
      </c>
      <c r="B17" s="22" t="s">
        <v>19</v>
      </c>
      <c r="C17" s="23">
        <v>2550</v>
      </c>
      <c r="D17" s="24">
        <v>684</v>
      </c>
      <c r="E17" s="25">
        <f t="shared" si="0"/>
        <v>26.823529411764707</v>
      </c>
      <c r="F17" s="26"/>
      <c r="G17" s="24"/>
      <c r="H17" s="27"/>
      <c r="I17" s="26">
        <v>40</v>
      </c>
      <c r="J17" s="24">
        <v>38</v>
      </c>
      <c r="K17" s="28">
        <f t="shared" si="3"/>
        <v>95</v>
      </c>
      <c r="L17" s="40"/>
    </row>
    <row r="18" spans="1:15" ht="24" customHeight="1" x14ac:dyDescent="0.2">
      <c r="A18" s="21">
        <v>15</v>
      </c>
      <c r="B18" s="22" t="s">
        <v>20</v>
      </c>
      <c r="C18" s="23">
        <v>1600</v>
      </c>
      <c r="D18" s="24">
        <v>732</v>
      </c>
      <c r="E18" s="25">
        <f>D18/C18*100</f>
        <v>45.75</v>
      </c>
      <c r="F18" s="26">
        <v>19</v>
      </c>
      <c r="G18" s="24">
        <v>19</v>
      </c>
      <c r="H18" s="27">
        <f t="shared" si="2"/>
        <v>100</v>
      </c>
      <c r="I18" s="26">
        <v>21</v>
      </c>
      <c r="J18" s="24">
        <v>23</v>
      </c>
      <c r="K18" s="28">
        <f t="shared" si="3"/>
        <v>109.52380952380953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>
        <v>1511</v>
      </c>
      <c r="D19" s="44"/>
      <c r="E19" s="45">
        <f t="shared" si="0"/>
        <v>0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69">
        <f>SUM(C4:C19)</f>
        <v>147847</v>
      </c>
      <c r="D20" s="52">
        <f>SUM(D4:D19)</f>
        <v>40090</v>
      </c>
      <c r="E20" s="53">
        <f t="shared" si="0"/>
        <v>27.115869784304042</v>
      </c>
      <c r="F20" s="68">
        <f>SUM(F4:F19)</f>
        <v>1383</v>
      </c>
      <c r="G20" s="54">
        <f>SUM(G4:G18)</f>
        <v>495</v>
      </c>
      <c r="H20" s="55">
        <f>G20/F20*100</f>
        <v>35.791757049891544</v>
      </c>
      <c r="I20" s="68">
        <f>SUM(I4:I19)</f>
        <v>1742</v>
      </c>
      <c r="J20" s="54">
        <f>SUM(J4:J18)</f>
        <v>639</v>
      </c>
      <c r="K20" s="55">
        <f>J20/I20*100</f>
        <v>36.681974741676235</v>
      </c>
    </row>
    <row r="21" spans="1:15" x14ac:dyDescent="0.2">
      <c r="B21" s="57"/>
      <c r="C21" s="40"/>
      <c r="D21" s="7"/>
    </row>
    <row r="22" spans="1:15" ht="30" customHeight="1" x14ac:dyDescent="0.2">
      <c r="B22" s="70" t="s">
        <v>24</v>
      </c>
      <c r="C22" s="71"/>
      <c r="D22" s="71"/>
      <c r="E22" s="71"/>
      <c r="F22" s="71"/>
      <c r="G22" s="71"/>
      <c r="H22" s="71"/>
      <c r="I22" s="71"/>
      <c r="J22" s="71"/>
      <c r="K22" s="71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="120" zoomScaleNormal="120" workbookViewId="0">
      <selection activeCell="B1" sqref="B1:K1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2" t="s">
        <v>40</v>
      </c>
      <c r="C1" s="73"/>
      <c r="D1" s="73"/>
      <c r="E1" s="73"/>
      <c r="F1" s="73"/>
      <c r="G1" s="73"/>
      <c r="H1" s="73"/>
      <c r="I1" s="73"/>
      <c r="J1" s="73"/>
      <c r="K1" s="74"/>
      <c r="L1" s="2"/>
    </row>
    <row r="2" spans="1:26" ht="71.25" customHeight="1" thickBot="1" x14ac:dyDescent="0.25">
      <c r="A2" s="4"/>
      <c r="B2" s="75" t="s">
        <v>0</v>
      </c>
      <c r="C2" s="77" t="s">
        <v>1</v>
      </c>
      <c r="D2" s="78"/>
      <c r="E2" s="79"/>
      <c r="F2" s="80" t="s">
        <v>2</v>
      </c>
      <c r="G2" s="81"/>
      <c r="H2" s="82"/>
      <c r="I2" s="80" t="s">
        <v>3</v>
      </c>
      <c r="J2" s="81"/>
      <c r="K2" s="82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6"/>
      <c r="C3" s="10" t="s">
        <v>27</v>
      </c>
      <c r="D3" s="10" t="s">
        <v>5</v>
      </c>
      <c r="E3" s="10" t="s">
        <v>6</v>
      </c>
      <c r="F3" s="10" t="s">
        <v>27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2856</v>
      </c>
      <c r="D4" s="15">
        <v>931</v>
      </c>
      <c r="E4" s="16">
        <f t="shared" ref="E4:E20" si="0">D4/C4*100</f>
        <v>32.598039215686278</v>
      </c>
      <c r="F4" s="17">
        <v>10</v>
      </c>
      <c r="G4" s="15"/>
      <c r="H4" s="66">
        <f>G4/F4*100</f>
        <v>0</v>
      </c>
      <c r="I4" s="17">
        <v>55</v>
      </c>
      <c r="J4" s="15">
        <v>9</v>
      </c>
      <c r="K4" s="19">
        <f t="shared" ref="K4:K9" si="1">J4/I4*100</f>
        <v>16.363636363636363</v>
      </c>
      <c r="L4" s="20"/>
    </row>
    <row r="5" spans="1:26" ht="27.95" customHeight="1" x14ac:dyDescent="0.2">
      <c r="A5" s="21">
        <v>2</v>
      </c>
      <c r="B5" s="22" t="s">
        <v>8</v>
      </c>
      <c r="C5" s="23">
        <v>12990</v>
      </c>
      <c r="D5" s="24">
        <v>2150</v>
      </c>
      <c r="E5" s="25">
        <f t="shared" si="0"/>
        <v>16.551193225558123</v>
      </c>
      <c r="F5" s="26">
        <v>91</v>
      </c>
      <c r="G5" s="24">
        <v>3</v>
      </c>
      <c r="H5" s="27">
        <f t="shared" ref="H5:H18" si="2">G5/F5*100</f>
        <v>3.296703296703297</v>
      </c>
      <c r="I5" s="26">
        <v>123</v>
      </c>
      <c r="J5" s="24">
        <v>11</v>
      </c>
      <c r="K5" s="28">
        <f t="shared" si="1"/>
        <v>8.9430894308943092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7405</v>
      </c>
      <c r="D6" s="31">
        <v>2290</v>
      </c>
      <c r="E6" s="25">
        <f t="shared" si="0"/>
        <v>30.925050641458473</v>
      </c>
      <c r="F6" s="26">
        <v>83</v>
      </c>
      <c r="G6" s="32">
        <v>1</v>
      </c>
      <c r="H6" s="27">
        <f t="shared" si="2"/>
        <v>1.2048192771084338</v>
      </c>
      <c r="I6" s="26">
        <v>157</v>
      </c>
      <c r="J6" s="24">
        <v>16</v>
      </c>
      <c r="K6" s="28">
        <f t="shared" si="1"/>
        <v>10.191082802547772</v>
      </c>
    </row>
    <row r="7" spans="1:26" ht="27.95" customHeight="1" x14ac:dyDescent="0.2">
      <c r="A7" s="21">
        <v>4</v>
      </c>
      <c r="B7" s="30" t="s">
        <v>10</v>
      </c>
      <c r="C7" s="23">
        <v>10061</v>
      </c>
      <c r="D7" s="24">
        <v>2739</v>
      </c>
      <c r="E7" s="25">
        <f t="shared" si="0"/>
        <v>27.223934002584237</v>
      </c>
      <c r="F7" s="26"/>
      <c r="G7" s="33"/>
      <c r="H7" s="27"/>
      <c r="I7" s="26">
        <v>134</v>
      </c>
      <c r="J7" s="24"/>
      <c r="K7" s="28">
        <f t="shared" si="1"/>
        <v>0</v>
      </c>
      <c r="L7" s="29"/>
    </row>
    <row r="8" spans="1:26" ht="27.95" customHeight="1" x14ac:dyDescent="0.2">
      <c r="A8" s="21">
        <v>5</v>
      </c>
      <c r="B8" s="22" t="s">
        <v>11</v>
      </c>
      <c r="C8" s="23">
        <v>2153</v>
      </c>
      <c r="D8" s="24">
        <v>359</v>
      </c>
      <c r="E8" s="25">
        <f t="shared" si="0"/>
        <v>16.674407803065492</v>
      </c>
      <c r="F8" s="26"/>
      <c r="G8" s="24"/>
      <c r="H8" s="27"/>
      <c r="I8" s="26">
        <v>20</v>
      </c>
      <c r="J8" s="24">
        <v>7</v>
      </c>
      <c r="K8" s="28">
        <f t="shared" si="1"/>
        <v>35</v>
      </c>
    </row>
    <row r="9" spans="1:26" ht="24.75" customHeight="1" x14ac:dyDescent="0.2">
      <c r="A9" s="21">
        <v>6</v>
      </c>
      <c r="B9" s="22" t="s">
        <v>12</v>
      </c>
      <c r="C9" s="23">
        <v>6709</v>
      </c>
      <c r="D9" s="24">
        <v>2236</v>
      </c>
      <c r="E9" s="25">
        <f t="shared" si="0"/>
        <v>33.328364882992993</v>
      </c>
      <c r="F9" s="26">
        <v>113</v>
      </c>
      <c r="G9" s="24">
        <v>66</v>
      </c>
      <c r="H9" s="27">
        <f t="shared" si="2"/>
        <v>58.407079646017699</v>
      </c>
      <c r="I9" s="26">
        <v>172</v>
      </c>
      <c r="J9" s="24">
        <v>125</v>
      </c>
      <c r="K9" s="28">
        <f t="shared" si="1"/>
        <v>72.674418604651152</v>
      </c>
    </row>
    <row r="10" spans="1:26" ht="24" customHeight="1" x14ac:dyDescent="0.2">
      <c r="A10" s="34">
        <v>7</v>
      </c>
      <c r="B10" s="22" t="s">
        <v>13</v>
      </c>
      <c r="C10" s="23">
        <v>7100</v>
      </c>
      <c r="D10" s="24">
        <v>3206</v>
      </c>
      <c r="E10" s="25">
        <f t="shared" si="0"/>
        <v>45.154929577464785</v>
      </c>
      <c r="F10" s="26">
        <v>100</v>
      </c>
      <c r="G10" s="24">
        <v>98</v>
      </c>
      <c r="H10" s="27">
        <f t="shared" si="2"/>
        <v>98</v>
      </c>
      <c r="I10" s="26">
        <v>143</v>
      </c>
      <c r="J10" s="24">
        <v>109</v>
      </c>
      <c r="K10" s="28">
        <f>J10/I10*100</f>
        <v>76.223776223776213</v>
      </c>
      <c r="L10" s="35"/>
    </row>
    <row r="11" spans="1:26" ht="24.75" customHeight="1" x14ac:dyDescent="0.2">
      <c r="A11" s="21">
        <v>8</v>
      </c>
      <c r="B11" s="22" t="s">
        <v>14</v>
      </c>
      <c r="C11" s="23">
        <v>4850</v>
      </c>
      <c r="D11" s="24">
        <v>1984</v>
      </c>
      <c r="E11" s="25">
        <f t="shared" si="0"/>
        <v>40.907216494845358</v>
      </c>
      <c r="F11" s="26">
        <v>270</v>
      </c>
      <c r="G11" s="24">
        <v>3</v>
      </c>
      <c r="H11" s="27">
        <f t="shared" si="2"/>
        <v>1.1111111111111112</v>
      </c>
      <c r="I11" s="26">
        <v>127</v>
      </c>
      <c r="J11" s="24">
        <v>1</v>
      </c>
      <c r="K11" s="28">
        <f t="shared" ref="K11:K18" si="3">J11/I11*100</f>
        <v>0.78740157480314954</v>
      </c>
      <c r="L11" s="36"/>
    </row>
    <row r="12" spans="1:26" ht="24" customHeight="1" x14ac:dyDescent="0.2">
      <c r="A12" s="34">
        <v>9</v>
      </c>
      <c r="B12" s="22" t="s">
        <v>15</v>
      </c>
      <c r="C12" s="23">
        <v>3000</v>
      </c>
      <c r="D12" s="24">
        <v>1055</v>
      </c>
      <c r="E12" s="25">
        <f t="shared" si="0"/>
        <v>35.166666666666671</v>
      </c>
      <c r="F12" s="26"/>
      <c r="G12" s="61"/>
      <c r="H12" s="27"/>
      <c r="I12" s="26">
        <v>72</v>
      </c>
      <c r="J12" s="32">
        <v>28</v>
      </c>
      <c r="K12" s="28">
        <f t="shared" si="3"/>
        <v>38.888888888888893</v>
      </c>
      <c r="L12" s="62"/>
    </row>
    <row r="13" spans="1:26" ht="24" customHeight="1" x14ac:dyDescent="0.2">
      <c r="A13" s="21">
        <v>10</v>
      </c>
      <c r="B13" s="22" t="s">
        <v>16</v>
      </c>
      <c r="C13" s="23">
        <v>4863</v>
      </c>
      <c r="D13" s="24">
        <v>1439</v>
      </c>
      <c r="E13" s="25">
        <f t="shared" si="0"/>
        <v>29.590787579683326</v>
      </c>
      <c r="F13" s="26">
        <v>44</v>
      </c>
      <c r="G13" s="24">
        <v>43</v>
      </c>
      <c r="H13" s="27">
        <f t="shared" si="2"/>
        <v>97.727272727272734</v>
      </c>
      <c r="I13" s="26">
        <v>115</v>
      </c>
      <c r="J13" s="24">
        <v>92</v>
      </c>
      <c r="K13" s="38">
        <f t="shared" si="3"/>
        <v>80</v>
      </c>
      <c r="L13" s="29"/>
    </row>
    <row r="14" spans="1:26" ht="24" customHeight="1" x14ac:dyDescent="0.2">
      <c r="A14" s="21">
        <v>11</v>
      </c>
      <c r="B14" s="22" t="s">
        <v>17</v>
      </c>
      <c r="C14" s="23">
        <v>9003</v>
      </c>
      <c r="D14" s="24">
        <v>2264</v>
      </c>
      <c r="E14" s="25">
        <f t="shared" si="0"/>
        <v>25.147173164500725</v>
      </c>
      <c r="F14" s="26">
        <v>198</v>
      </c>
      <c r="G14" s="24">
        <v>87</v>
      </c>
      <c r="H14" s="27">
        <f t="shared" si="2"/>
        <v>43.939393939393938</v>
      </c>
      <c r="I14" s="26">
        <v>104</v>
      </c>
      <c r="J14" s="24">
        <v>49</v>
      </c>
      <c r="K14" s="28">
        <f t="shared" si="3"/>
        <v>47.115384615384613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>
        <v>13196</v>
      </c>
      <c r="D15" s="32">
        <v>4191</v>
      </c>
      <c r="E15" s="25">
        <f t="shared" si="0"/>
        <v>31.759624128523793</v>
      </c>
      <c r="F15" s="26">
        <v>143</v>
      </c>
      <c r="G15" s="32">
        <v>51</v>
      </c>
      <c r="H15" s="27">
        <f t="shared" si="2"/>
        <v>35.664335664335667</v>
      </c>
      <c r="I15" s="26">
        <v>101</v>
      </c>
      <c r="J15" s="24">
        <v>85</v>
      </c>
      <c r="K15" s="28">
        <f t="shared" si="3"/>
        <v>84.158415841584159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>
        <v>58000</v>
      </c>
      <c r="D16" s="24">
        <v>18366</v>
      </c>
      <c r="E16" s="25">
        <f t="shared" si="0"/>
        <v>31.665517241379309</v>
      </c>
      <c r="F16" s="26">
        <v>312</v>
      </c>
      <c r="G16" s="32">
        <v>189</v>
      </c>
      <c r="H16" s="27">
        <f t="shared" si="2"/>
        <v>60.576923076923073</v>
      </c>
      <c r="I16" s="26">
        <v>358</v>
      </c>
      <c r="J16" s="24">
        <v>124</v>
      </c>
      <c r="K16" s="28">
        <f t="shared" si="3"/>
        <v>34.63687150837989</v>
      </c>
      <c r="L16" s="63"/>
    </row>
    <row r="17" spans="1:15" ht="27.95" customHeight="1" x14ac:dyDescent="0.2">
      <c r="A17" s="21">
        <v>14</v>
      </c>
      <c r="B17" s="22" t="s">
        <v>19</v>
      </c>
      <c r="C17" s="23">
        <v>2550</v>
      </c>
      <c r="D17" s="24">
        <v>731</v>
      </c>
      <c r="E17" s="25">
        <f t="shared" si="0"/>
        <v>28.666666666666668</v>
      </c>
      <c r="F17" s="26"/>
      <c r="G17" s="24"/>
      <c r="H17" s="27"/>
      <c r="I17" s="26">
        <v>40</v>
      </c>
      <c r="J17" s="24">
        <v>38</v>
      </c>
      <c r="K17" s="28">
        <f t="shared" si="3"/>
        <v>95</v>
      </c>
      <c r="L17" s="40"/>
    </row>
    <row r="18" spans="1:15" ht="24" customHeight="1" x14ac:dyDescent="0.2">
      <c r="A18" s="21">
        <v>15</v>
      </c>
      <c r="B18" s="22" t="s">
        <v>20</v>
      </c>
      <c r="C18" s="23">
        <v>1600</v>
      </c>
      <c r="D18" s="24">
        <v>833</v>
      </c>
      <c r="E18" s="25">
        <f>D18/C18*100</f>
        <v>52.0625</v>
      </c>
      <c r="F18" s="26">
        <v>19</v>
      </c>
      <c r="G18" s="24">
        <v>19</v>
      </c>
      <c r="H18" s="27">
        <f t="shared" si="2"/>
        <v>100</v>
      </c>
      <c r="I18" s="26">
        <v>21</v>
      </c>
      <c r="J18" s="24">
        <v>23</v>
      </c>
      <c r="K18" s="28">
        <f t="shared" si="3"/>
        <v>109.52380952380953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>
        <v>1511</v>
      </c>
      <c r="D19" s="44"/>
      <c r="E19" s="45">
        <f t="shared" si="0"/>
        <v>0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69">
        <f>SUM(C4:C19)</f>
        <v>147847</v>
      </c>
      <c r="D20" s="52">
        <f>SUM(D4:D19)</f>
        <v>44774</v>
      </c>
      <c r="E20" s="53">
        <f t="shared" si="0"/>
        <v>30.284009820963565</v>
      </c>
      <c r="F20" s="68">
        <f>SUM(F4:F19)</f>
        <v>1383</v>
      </c>
      <c r="G20" s="54">
        <f>SUM(G4:G18)</f>
        <v>560</v>
      </c>
      <c r="H20" s="55">
        <f>G20/F20*100</f>
        <v>40.491684743311637</v>
      </c>
      <c r="I20" s="68">
        <f>SUM(I4:I19)</f>
        <v>1742</v>
      </c>
      <c r="J20" s="54">
        <f>SUM(J4:J18)</f>
        <v>717</v>
      </c>
      <c r="K20" s="55">
        <f>J20/I20*100</f>
        <v>41.159586681974744</v>
      </c>
    </row>
    <row r="21" spans="1:15" x14ac:dyDescent="0.2">
      <c r="B21" s="57"/>
      <c r="C21" s="40"/>
      <c r="D21" s="7"/>
    </row>
    <row r="22" spans="1:15" ht="30" customHeight="1" x14ac:dyDescent="0.2">
      <c r="B22" s="70" t="s">
        <v>24</v>
      </c>
      <c r="C22" s="71"/>
      <c r="D22" s="71"/>
      <c r="E22" s="71"/>
      <c r="F22" s="71"/>
      <c r="G22" s="71"/>
      <c r="H22" s="71"/>
      <c r="I22" s="71"/>
      <c r="J22" s="71"/>
      <c r="K22" s="71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="75" zoomScaleNormal="75" workbookViewId="0">
      <selection activeCell="B1" sqref="B1:K1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2" t="s">
        <v>41</v>
      </c>
      <c r="C1" s="73"/>
      <c r="D1" s="73"/>
      <c r="E1" s="73"/>
      <c r="F1" s="73"/>
      <c r="G1" s="73"/>
      <c r="H1" s="73"/>
      <c r="I1" s="73"/>
      <c r="J1" s="73"/>
      <c r="K1" s="74"/>
      <c r="L1" s="2"/>
    </row>
    <row r="2" spans="1:26" ht="71.25" customHeight="1" thickBot="1" x14ac:dyDescent="0.25">
      <c r="A2" s="4"/>
      <c r="B2" s="75" t="s">
        <v>0</v>
      </c>
      <c r="C2" s="77" t="s">
        <v>1</v>
      </c>
      <c r="D2" s="78"/>
      <c r="E2" s="79"/>
      <c r="F2" s="80" t="s">
        <v>2</v>
      </c>
      <c r="G2" s="81"/>
      <c r="H2" s="82"/>
      <c r="I2" s="80" t="s">
        <v>3</v>
      </c>
      <c r="J2" s="81"/>
      <c r="K2" s="82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6"/>
      <c r="C3" s="10" t="s">
        <v>27</v>
      </c>
      <c r="D3" s="10" t="s">
        <v>5</v>
      </c>
      <c r="E3" s="10" t="s">
        <v>6</v>
      </c>
      <c r="F3" s="10" t="s">
        <v>27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2856</v>
      </c>
      <c r="D4" s="15">
        <v>955</v>
      </c>
      <c r="E4" s="16">
        <f t="shared" ref="E4:E20" si="0">D4/C4*100</f>
        <v>33.438375350140056</v>
      </c>
      <c r="F4" s="17">
        <v>10</v>
      </c>
      <c r="G4" s="15"/>
      <c r="H4" s="66">
        <f>G4/F4*100</f>
        <v>0</v>
      </c>
      <c r="I4" s="17">
        <v>55</v>
      </c>
      <c r="J4" s="15">
        <v>13</v>
      </c>
      <c r="K4" s="19">
        <f t="shared" ref="K4:K9" si="1">J4/I4*100</f>
        <v>23.636363636363637</v>
      </c>
      <c r="L4" s="20"/>
    </row>
    <row r="5" spans="1:26" ht="27.95" customHeight="1" x14ac:dyDescent="0.2">
      <c r="A5" s="21">
        <v>2</v>
      </c>
      <c r="B5" s="22" t="s">
        <v>8</v>
      </c>
      <c r="C5" s="23">
        <v>12990</v>
      </c>
      <c r="D5" s="24">
        <v>3096</v>
      </c>
      <c r="E5" s="25">
        <f t="shared" si="0"/>
        <v>23.833718244803695</v>
      </c>
      <c r="F5" s="26">
        <v>91</v>
      </c>
      <c r="G5" s="24">
        <v>3</v>
      </c>
      <c r="H5" s="27">
        <f t="shared" ref="H5:H18" si="2">G5/F5*100</f>
        <v>3.296703296703297</v>
      </c>
      <c r="I5" s="26">
        <v>123</v>
      </c>
      <c r="J5" s="24">
        <v>19</v>
      </c>
      <c r="K5" s="28">
        <f t="shared" si="1"/>
        <v>15.447154471544716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7405</v>
      </c>
      <c r="D6" s="31">
        <v>2604</v>
      </c>
      <c r="E6" s="25">
        <f t="shared" si="0"/>
        <v>35.165428764348412</v>
      </c>
      <c r="F6" s="26">
        <v>83</v>
      </c>
      <c r="G6" s="32">
        <v>1</v>
      </c>
      <c r="H6" s="27">
        <f t="shared" si="2"/>
        <v>1.2048192771084338</v>
      </c>
      <c r="I6" s="26">
        <v>157</v>
      </c>
      <c r="J6" s="24">
        <v>16</v>
      </c>
      <c r="K6" s="28">
        <f t="shared" si="1"/>
        <v>10.191082802547772</v>
      </c>
    </row>
    <row r="7" spans="1:26" ht="27.95" customHeight="1" x14ac:dyDescent="0.2">
      <c r="A7" s="21">
        <v>4</v>
      </c>
      <c r="B7" s="30" t="s">
        <v>10</v>
      </c>
      <c r="C7" s="23">
        <v>10061</v>
      </c>
      <c r="D7" s="24">
        <v>2922</v>
      </c>
      <c r="E7" s="25">
        <f t="shared" si="0"/>
        <v>29.042838684027434</v>
      </c>
      <c r="F7" s="26"/>
      <c r="G7" s="33"/>
      <c r="H7" s="27"/>
      <c r="I7" s="26">
        <v>134</v>
      </c>
      <c r="J7" s="24"/>
      <c r="K7" s="28">
        <f t="shared" si="1"/>
        <v>0</v>
      </c>
      <c r="L7" s="29"/>
    </row>
    <row r="8" spans="1:26" ht="27.95" customHeight="1" x14ac:dyDescent="0.2">
      <c r="A8" s="21">
        <v>5</v>
      </c>
      <c r="B8" s="22" t="s">
        <v>11</v>
      </c>
      <c r="C8" s="23">
        <v>2153</v>
      </c>
      <c r="D8" s="24">
        <v>453</v>
      </c>
      <c r="E8" s="25">
        <f t="shared" si="0"/>
        <v>21.040408732001858</v>
      </c>
      <c r="F8" s="26"/>
      <c r="G8" s="24"/>
      <c r="H8" s="27"/>
      <c r="I8" s="26">
        <v>20</v>
      </c>
      <c r="J8" s="24">
        <v>7</v>
      </c>
      <c r="K8" s="28">
        <f t="shared" si="1"/>
        <v>35</v>
      </c>
    </row>
    <row r="9" spans="1:26" ht="24.75" customHeight="1" x14ac:dyDescent="0.2">
      <c r="A9" s="21">
        <v>6</v>
      </c>
      <c r="B9" s="22" t="s">
        <v>12</v>
      </c>
      <c r="C9" s="23">
        <v>6709</v>
      </c>
      <c r="D9" s="24">
        <v>2459</v>
      </c>
      <c r="E9" s="25">
        <f t="shared" si="0"/>
        <v>36.652258160679686</v>
      </c>
      <c r="F9" s="26">
        <v>113</v>
      </c>
      <c r="G9" s="24">
        <v>66</v>
      </c>
      <c r="H9" s="27">
        <f t="shared" si="2"/>
        <v>58.407079646017699</v>
      </c>
      <c r="I9" s="26">
        <v>172</v>
      </c>
      <c r="J9" s="24">
        <v>125</v>
      </c>
      <c r="K9" s="28">
        <f t="shared" si="1"/>
        <v>72.674418604651152</v>
      </c>
    </row>
    <row r="10" spans="1:26" ht="24" customHeight="1" x14ac:dyDescent="0.2">
      <c r="A10" s="34">
        <v>7</v>
      </c>
      <c r="B10" s="22" t="s">
        <v>13</v>
      </c>
      <c r="C10" s="23">
        <v>7100</v>
      </c>
      <c r="D10" s="24">
        <v>3403</v>
      </c>
      <c r="E10" s="25">
        <f t="shared" si="0"/>
        <v>47.929577464788728</v>
      </c>
      <c r="F10" s="26">
        <v>100</v>
      </c>
      <c r="G10" s="24">
        <v>98</v>
      </c>
      <c r="H10" s="27">
        <f t="shared" si="2"/>
        <v>98</v>
      </c>
      <c r="I10" s="26">
        <v>143</v>
      </c>
      <c r="J10" s="24">
        <v>126</v>
      </c>
      <c r="K10" s="28">
        <f>J10/I10*100</f>
        <v>88.111888111888121</v>
      </c>
      <c r="L10" s="35"/>
    </row>
    <row r="11" spans="1:26" ht="24.75" customHeight="1" x14ac:dyDescent="0.2">
      <c r="A11" s="21">
        <v>8</v>
      </c>
      <c r="B11" s="22" t="s">
        <v>14</v>
      </c>
      <c r="C11" s="23">
        <v>4850</v>
      </c>
      <c r="D11" s="24">
        <v>2106</v>
      </c>
      <c r="E11" s="25">
        <f t="shared" si="0"/>
        <v>43.422680412371136</v>
      </c>
      <c r="F11" s="26">
        <v>270</v>
      </c>
      <c r="G11" s="24">
        <v>26</v>
      </c>
      <c r="H11" s="27">
        <f t="shared" si="2"/>
        <v>9.6296296296296298</v>
      </c>
      <c r="I11" s="26">
        <v>127</v>
      </c>
      <c r="J11" s="24">
        <v>7</v>
      </c>
      <c r="K11" s="28">
        <f t="shared" ref="K11:K18" si="3">J11/I11*100</f>
        <v>5.5118110236220472</v>
      </c>
      <c r="L11" s="36"/>
    </row>
    <row r="12" spans="1:26" ht="24" customHeight="1" x14ac:dyDescent="0.2">
      <c r="A12" s="34">
        <v>9</v>
      </c>
      <c r="B12" s="22" t="s">
        <v>15</v>
      </c>
      <c r="C12" s="23">
        <v>3000</v>
      </c>
      <c r="D12" s="24">
        <v>1145</v>
      </c>
      <c r="E12" s="25">
        <f t="shared" si="0"/>
        <v>38.166666666666664</v>
      </c>
      <c r="F12" s="26"/>
      <c r="G12" s="61"/>
      <c r="H12" s="27"/>
      <c r="I12" s="26">
        <v>72</v>
      </c>
      <c r="J12" s="32">
        <v>28</v>
      </c>
      <c r="K12" s="28">
        <f t="shared" si="3"/>
        <v>38.888888888888893</v>
      </c>
      <c r="L12" s="62"/>
    </row>
    <row r="13" spans="1:26" ht="24" customHeight="1" x14ac:dyDescent="0.2">
      <c r="A13" s="21">
        <v>10</v>
      </c>
      <c r="B13" s="22" t="s">
        <v>16</v>
      </c>
      <c r="C13" s="23">
        <v>4863</v>
      </c>
      <c r="D13" s="24">
        <v>1617</v>
      </c>
      <c r="E13" s="25">
        <f t="shared" si="0"/>
        <v>33.251079580505859</v>
      </c>
      <c r="F13" s="26">
        <v>44</v>
      </c>
      <c r="G13" s="24">
        <v>43</v>
      </c>
      <c r="H13" s="27">
        <f t="shared" si="2"/>
        <v>97.727272727272734</v>
      </c>
      <c r="I13" s="26">
        <v>115</v>
      </c>
      <c r="J13" s="24">
        <v>92</v>
      </c>
      <c r="K13" s="38">
        <f t="shared" si="3"/>
        <v>80</v>
      </c>
      <c r="L13" s="29"/>
    </row>
    <row r="14" spans="1:26" ht="24" customHeight="1" x14ac:dyDescent="0.2">
      <c r="A14" s="21">
        <v>11</v>
      </c>
      <c r="B14" s="22" t="s">
        <v>17</v>
      </c>
      <c r="C14" s="23">
        <v>9003</v>
      </c>
      <c r="D14" s="24">
        <v>2381</v>
      </c>
      <c r="E14" s="25">
        <f t="shared" si="0"/>
        <v>26.446739975563698</v>
      </c>
      <c r="F14" s="26">
        <v>198</v>
      </c>
      <c r="G14" s="24">
        <v>124</v>
      </c>
      <c r="H14" s="27">
        <f t="shared" si="2"/>
        <v>62.62626262626263</v>
      </c>
      <c r="I14" s="26">
        <v>104</v>
      </c>
      <c r="J14" s="24">
        <v>52</v>
      </c>
      <c r="K14" s="28">
        <f t="shared" si="3"/>
        <v>50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>
        <v>13196</v>
      </c>
      <c r="D15" s="32">
        <v>5085</v>
      </c>
      <c r="E15" s="25">
        <f t="shared" si="0"/>
        <v>38.53440436495908</v>
      </c>
      <c r="F15" s="26">
        <v>143</v>
      </c>
      <c r="G15" s="32">
        <v>51</v>
      </c>
      <c r="H15" s="27">
        <f t="shared" si="2"/>
        <v>35.664335664335667</v>
      </c>
      <c r="I15" s="26">
        <v>101</v>
      </c>
      <c r="J15" s="24">
        <v>85</v>
      </c>
      <c r="K15" s="28">
        <f t="shared" si="3"/>
        <v>84.158415841584159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>
        <v>58000</v>
      </c>
      <c r="D16" s="24">
        <v>20253</v>
      </c>
      <c r="E16" s="25">
        <f t="shared" si="0"/>
        <v>34.918965517241382</v>
      </c>
      <c r="F16" s="26">
        <v>312</v>
      </c>
      <c r="G16" s="32">
        <v>189</v>
      </c>
      <c r="H16" s="27">
        <f t="shared" si="2"/>
        <v>60.576923076923073</v>
      </c>
      <c r="I16" s="26">
        <v>358</v>
      </c>
      <c r="J16" s="24">
        <v>216</v>
      </c>
      <c r="K16" s="28">
        <f t="shared" si="3"/>
        <v>60.33519553072626</v>
      </c>
      <c r="L16" s="63"/>
    </row>
    <row r="17" spans="1:15" ht="27.95" customHeight="1" x14ac:dyDescent="0.2">
      <c r="A17" s="21">
        <v>14</v>
      </c>
      <c r="B17" s="22" t="s">
        <v>19</v>
      </c>
      <c r="C17" s="23">
        <v>2550</v>
      </c>
      <c r="D17" s="24">
        <v>846</v>
      </c>
      <c r="E17" s="25">
        <f t="shared" si="0"/>
        <v>33.176470588235297</v>
      </c>
      <c r="F17" s="26"/>
      <c r="G17" s="24"/>
      <c r="H17" s="27"/>
      <c r="I17" s="26">
        <v>40</v>
      </c>
      <c r="J17" s="24">
        <v>39</v>
      </c>
      <c r="K17" s="28">
        <f t="shared" si="3"/>
        <v>97.5</v>
      </c>
      <c r="L17" s="40"/>
    </row>
    <row r="18" spans="1:15" ht="24" customHeight="1" x14ac:dyDescent="0.2">
      <c r="A18" s="21">
        <v>15</v>
      </c>
      <c r="B18" s="22" t="s">
        <v>20</v>
      </c>
      <c r="C18" s="23">
        <v>1600</v>
      </c>
      <c r="D18" s="24">
        <v>949</v>
      </c>
      <c r="E18" s="25">
        <f>D18/C18*100</f>
        <v>59.3125</v>
      </c>
      <c r="F18" s="26">
        <v>19</v>
      </c>
      <c r="G18" s="24">
        <v>19</v>
      </c>
      <c r="H18" s="27">
        <f t="shared" si="2"/>
        <v>100</v>
      </c>
      <c r="I18" s="26">
        <v>21</v>
      </c>
      <c r="J18" s="24">
        <v>23</v>
      </c>
      <c r="K18" s="28">
        <f t="shared" si="3"/>
        <v>109.52380952380953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>
        <v>1511</v>
      </c>
      <c r="D19" s="44"/>
      <c r="E19" s="45">
        <f t="shared" si="0"/>
        <v>0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69">
        <f>SUM(C4:C19)</f>
        <v>147847</v>
      </c>
      <c r="D20" s="52">
        <f>SUM(D4:D19)</f>
        <v>50274</v>
      </c>
      <c r="E20" s="53">
        <f t="shared" si="0"/>
        <v>34.004071776904503</v>
      </c>
      <c r="F20" s="68">
        <f>SUM(F4:F19)</f>
        <v>1383</v>
      </c>
      <c r="G20" s="54">
        <f>SUM(G4:G18)</f>
        <v>620</v>
      </c>
      <c r="H20" s="55">
        <f>G20/F20*100</f>
        <v>44.830079537237886</v>
      </c>
      <c r="I20" s="68">
        <f>SUM(I4:I19)</f>
        <v>1742</v>
      </c>
      <c r="J20" s="54">
        <f>SUM(J4:J18)</f>
        <v>848</v>
      </c>
      <c r="K20" s="55">
        <f>J20/I20*100</f>
        <v>48.679678530424795</v>
      </c>
    </row>
    <row r="21" spans="1:15" x14ac:dyDescent="0.2">
      <c r="B21" s="57"/>
      <c r="C21" s="40"/>
      <c r="D21" s="7"/>
    </row>
    <row r="22" spans="1:15" ht="30" customHeight="1" x14ac:dyDescent="0.2">
      <c r="B22" s="70" t="s">
        <v>24</v>
      </c>
      <c r="C22" s="71"/>
      <c r="D22" s="71"/>
      <c r="E22" s="71"/>
      <c r="F22" s="71"/>
      <c r="G22" s="71"/>
      <c r="H22" s="71"/>
      <c r="I22" s="71"/>
      <c r="J22" s="71"/>
      <c r="K22" s="71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="75" zoomScaleNormal="75" workbookViewId="0">
      <selection activeCell="B1" sqref="B1:K1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2" t="s">
        <v>42</v>
      </c>
      <c r="C1" s="73"/>
      <c r="D1" s="73"/>
      <c r="E1" s="73"/>
      <c r="F1" s="73"/>
      <c r="G1" s="73"/>
      <c r="H1" s="73"/>
      <c r="I1" s="73"/>
      <c r="J1" s="73"/>
      <c r="K1" s="74"/>
      <c r="L1" s="2"/>
    </row>
    <row r="2" spans="1:26" ht="71.25" customHeight="1" thickBot="1" x14ac:dyDescent="0.25">
      <c r="A2" s="4"/>
      <c r="B2" s="75" t="s">
        <v>0</v>
      </c>
      <c r="C2" s="77" t="s">
        <v>1</v>
      </c>
      <c r="D2" s="78"/>
      <c r="E2" s="79"/>
      <c r="F2" s="80" t="s">
        <v>2</v>
      </c>
      <c r="G2" s="81"/>
      <c r="H2" s="82"/>
      <c r="I2" s="80" t="s">
        <v>3</v>
      </c>
      <c r="J2" s="81"/>
      <c r="K2" s="82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6"/>
      <c r="C3" s="10" t="s">
        <v>27</v>
      </c>
      <c r="D3" s="10" t="s">
        <v>5</v>
      </c>
      <c r="E3" s="10" t="s">
        <v>6</v>
      </c>
      <c r="F3" s="10" t="s">
        <v>27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2856</v>
      </c>
      <c r="D4" s="15">
        <v>976</v>
      </c>
      <c r="E4" s="16">
        <f t="shared" ref="E4:E20" si="0">D4/C4*100</f>
        <v>34.173669467787114</v>
      </c>
      <c r="F4" s="17">
        <v>10</v>
      </c>
      <c r="G4" s="15"/>
      <c r="H4" s="66">
        <f>G4/F4*100</f>
        <v>0</v>
      </c>
      <c r="I4" s="17">
        <v>55</v>
      </c>
      <c r="J4" s="15">
        <v>20</v>
      </c>
      <c r="K4" s="19">
        <f t="shared" ref="K4:K9" si="1">J4/I4*100</f>
        <v>36.363636363636367</v>
      </c>
      <c r="L4" s="20"/>
    </row>
    <row r="5" spans="1:26" ht="27.95" customHeight="1" x14ac:dyDescent="0.2">
      <c r="A5" s="21">
        <v>2</v>
      </c>
      <c r="B5" s="22" t="s">
        <v>8</v>
      </c>
      <c r="C5" s="23">
        <v>12990</v>
      </c>
      <c r="D5" s="24">
        <v>3368</v>
      </c>
      <c r="E5" s="25">
        <f t="shared" si="0"/>
        <v>25.927636643571976</v>
      </c>
      <c r="F5" s="26">
        <v>91</v>
      </c>
      <c r="G5" s="24">
        <v>3</v>
      </c>
      <c r="H5" s="27">
        <f t="shared" ref="H5:H18" si="2">G5/F5*100</f>
        <v>3.296703296703297</v>
      </c>
      <c r="I5" s="26">
        <v>123</v>
      </c>
      <c r="J5" s="24">
        <v>23</v>
      </c>
      <c r="K5" s="28">
        <f t="shared" si="1"/>
        <v>18.699186991869919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7405</v>
      </c>
      <c r="D6" s="31">
        <v>2689</v>
      </c>
      <c r="E6" s="25">
        <f t="shared" si="0"/>
        <v>36.313301823092502</v>
      </c>
      <c r="F6" s="26">
        <v>83</v>
      </c>
      <c r="G6" s="32">
        <v>1</v>
      </c>
      <c r="H6" s="27">
        <f t="shared" si="2"/>
        <v>1.2048192771084338</v>
      </c>
      <c r="I6" s="26">
        <v>157</v>
      </c>
      <c r="J6" s="24">
        <v>16</v>
      </c>
      <c r="K6" s="28">
        <f t="shared" si="1"/>
        <v>10.191082802547772</v>
      </c>
    </row>
    <row r="7" spans="1:26" ht="27.95" customHeight="1" x14ac:dyDescent="0.2">
      <c r="A7" s="21">
        <v>4</v>
      </c>
      <c r="B7" s="30" t="s">
        <v>10</v>
      </c>
      <c r="C7" s="23">
        <v>10061</v>
      </c>
      <c r="D7" s="24">
        <v>3377</v>
      </c>
      <c r="E7" s="25">
        <f t="shared" si="0"/>
        <v>33.565251963025545</v>
      </c>
      <c r="F7" s="26"/>
      <c r="G7" s="33"/>
      <c r="H7" s="27"/>
      <c r="I7" s="26">
        <v>134</v>
      </c>
      <c r="J7" s="24">
        <v>11</v>
      </c>
      <c r="K7" s="28">
        <f t="shared" si="1"/>
        <v>8.2089552238805972</v>
      </c>
      <c r="L7" s="29"/>
    </row>
    <row r="8" spans="1:26" ht="27.95" customHeight="1" x14ac:dyDescent="0.2">
      <c r="A8" s="21">
        <v>5</v>
      </c>
      <c r="B8" s="22" t="s">
        <v>11</v>
      </c>
      <c r="C8" s="23">
        <v>2153</v>
      </c>
      <c r="D8" s="24">
        <v>581</v>
      </c>
      <c r="E8" s="25">
        <f t="shared" si="0"/>
        <v>26.98560148629819</v>
      </c>
      <c r="F8" s="26"/>
      <c r="G8" s="24"/>
      <c r="H8" s="27"/>
      <c r="I8" s="26">
        <v>20</v>
      </c>
      <c r="J8" s="24">
        <v>8</v>
      </c>
      <c r="K8" s="28">
        <f t="shared" si="1"/>
        <v>40</v>
      </c>
    </row>
    <row r="9" spans="1:26" ht="24.75" customHeight="1" x14ac:dyDescent="0.2">
      <c r="A9" s="21">
        <v>6</v>
      </c>
      <c r="B9" s="22" t="s">
        <v>12</v>
      </c>
      <c r="C9" s="23">
        <v>6709</v>
      </c>
      <c r="D9" s="24">
        <v>2618</v>
      </c>
      <c r="E9" s="25">
        <f t="shared" si="0"/>
        <v>39.022208973021314</v>
      </c>
      <c r="F9" s="26">
        <v>113</v>
      </c>
      <c r="G9" s="24">
        <v>67</v>
      </c>
      <c r="H9" s="27">
        <f t="shared" si="2"/>
        <v>59.292035398230091</v>
      </c>
      <c r="I9" s="26">
        <v>172</v>
      </c>
      <c r="J9" s="24">
        <v>125</v>
      </c>
      <c r="K9" s="28">
        <f t="shared" si="1"/>
        <v>72.674418604651152</v>
      </c>
    </row>
    <row r="10" spans="1:26" ht="24" customHeight="1" x14ac:dyDescent="0.2">
      <c r="A10" s="34">
        <v>7</v>
      </c>
      <c r="B10" s="22" t="s">
        <v>13</v>
      </c>
      <c r="C10" s="23">
        <v>7100</v>
      </c>
      <c r="D10" s="24">
        <v>3501</v>
      </c>
      <c r="E10" s="25">
        <f t="shared" si="0"/>
        <v>49.309859154929576</v>
      </c>
      <c r="F10" s="26">
        <v>100</v>
      </c>
      <c r="G10" s="24">
        <v>98</v>
      </c>
      <c r="H10" s="27">
        <f t="shared" si="2"/>
        <v>98</v>
      </c>
      <c r="I10" s="26">
        <v>143</v>
      </c>
      <c r="J10" s="24">
        <v>127</v>
      </c>
      <c r="K10" s="28">
        <f>J10/I10*100</f>
        <v>88.811188811188813</v>
      </c>
      <c r="L10" s="35"/>
    </row>
    <row r="11" spans="1:26" ht="24.75" customHeight="1" x14ac:dyDescent="0.2">
      <c r="A11" s="21">
        <v>8</v>
      </c>
      <c r="B11" s="22" t="s">
        <v>14</v>
      </c>
      <c r="C11" s="23">
        <v>4850</v>
      </c>
      <c r="D11" s="24">
        <v>2175</v>
      </c>
      <c r="E11" s="25">
        <f t="shared" si="0"/>
        <v>44.845360824742272</v>
      </c>
      <c r="F11" s="26">
        <v>270</v>
      </c>
      <c r="G11" s="24">
        <v>27</v>
      </c>
      <c r="H11" s="27">
        <f t="shared" si="2"/>
        <v>10</v>
      </c>
      <c r="I11" s="26">
        <v>127</v>
      </c>
      <c r="J11" s="24">
        <v>9</v>
      </c>
      <c r="K11" s="28">
        <f t="shared" ref="K11:K18" si="3">J11/I11*100</f>
        <v>7.0866141732283463</v>
      </c>
      <c r="L11" s="36"/>
    </row>
    <row r="12" spans="1:26" ht="24" customHeight="1" x14ac:dyDescent="0.2">
      <c r="A12" s="34">
        <v>9</v>
      </c>
      <c r="B12" s="22" t="s">
        <v>15</v>
      </c>
      <c r="C12" s="23">
        <v>3000</v>
      </c>
      <c r="D12" s="24">
        <v>1346</v>
      </c>
      <c r="E12" s="25">
        <f t="shared" si="0"/>
        <v>44.866666666666667</v>
      </c>
      <c r="F12" s="26"/>
      <c r="G12" s="61"/>
      <c r="H12" s="27"/>
      <c r="I12" s="26">
        <v>72</v>
      </c>
      <c r="J12" s="32">
        <v>29</v>
      </c>
      <c r="K12" s="28">
        <f t="shared" si="3"/>
        <v>40.277777777777779</v>
      </c>
      <c r="L12" s="62"/>
    </row>
    <row r="13" spans="1:26" ht="24" customHeight="1" x14ac:dyDescent="0.2">
      <c r="A13" s="21">
        <v>10</v>
      </c>
      <c r="B13" s="22" t="s">
        <v>16</v>
      </c>
      <c r="C13" s="23">
        <v>4863</v>
      </c>
      <c r="D13" s="24">
        <v>1806</v>
      </c>
      <c r="E13" s="25">
        <f t="shared" si="0"/>
        <v>37.137569401603947</v>
      </c>
      <c r="F13" s="26">
        <v>44</v>
      </c>
      <c r="G13" s="24">
        <v>43</v>
      </c>
      <c r="H13" s="27">
        <f t="shared" si="2"/>
        <v>97.727272727272734</v>
      </c>
      <c r="I13" s="26">
        <v>115</v>
      </c>
      <c r="J13" s="24">
        <v>92</v>
      </c>
      <c r="K13" s="38">
        <f t="shared" si="3"/>
        <v>80</v>
      </c>
      <c r="L13" s="29"/>
    </row>
    <row r="14" spans="1:26" ht="24" customHeight="1" x14ac:dyDescent="0.2">
      <c r="A14" s="21">
        <v>11</v>
      </c>
      <c r="B14" s="22" t="s">
        <v>17</v>
      </c>
      <c r="C14" s="23">
        <v>9003</v>
      </c>
      <c r="D14" s="24">
        <v>2570</v>
      </c>
      <c r="E14" s="25">
        <f t="shared" si="0"/>
        <v>28.546040208819285</v>
      </c>
      <c r="F14" s="26">
        <v>198</v>
      </c>
      <c r="G14" s="24">
        <v>125</v>
      </c>
      <c r="H14" s="27">
        <f t="shared" si="2"/>
        <v>63.131313131313128</v>
      </c>
      <c r="I14" s="26">
        <v>104</v>
      </c>
      <c r="J14" s="24">
        <v>57</v>
      </c>
      <c r="K14" s="28">
        <f t="shared" si="3"/>
        <v>54.807692307692314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>
        <v>13196</v>
      </c>
      <c r="D15" s="32">
        <v>5300</v>
      </c>
      <c r="E15" s="25">
        <f t="shared" si="0"/>
        <v>40.163685965444074</v>
      </c>
      <c r="F15" s="26">
        <v>143</v>
      </c>
      <c r="G15" s="32">
        <v>51</v>
      </c>
      <c r="H15" s="27">
        <f t="shared" si="2"/>
        <v>35.664335664335667</v>
      </c>
      <c r="I15" s="26">
        <v>101</v>
      </c>
      <c r="J15" s="24">
        <v>85</v>
      </c>
      <c r="K15" s="28">
        <f t="shared" si="3"/>
        <v>84.158415841584159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>
        <v>58000</v>
      </c>
      <c r="D16" s="24">
        <v>21597</v>
      </c>
      <c r="E16" s="25">
        <f t="shared" si="0"/>
        <v>37.236206896551728</v>
      </c>
      <c r="F16" s="26">
        <v>312</v>
      </c>
      <c r="G16" s="32">
        <v>189</v>
      </c>
      <c r="H16" s="27">
        <f t="shared" si="2"/>
        <v>60.576923076923073</v>
      </c>
      <c r="I16" s="26">
        <v>358</v>
      </c>
      <c r="J16" s="24">
        <v>306</v>
      </c>
      <c r="K16" s="28">
        <f t="shared" si="3"/>
        <v>85.47486033519553</v>
      </c>
      <c r="L16" s="63"/>
    </row>
    <row r="17" spans="1:15" ht="27.95" customHeight="1" x14ac:dyDescent="0.2">
      <c r="A17" s="21">
        <v>14</v>
      </c>
      <c r="B17" s="22" t="s">
        <v>19</v>
      </c>
      <c r="C17" s="23">
        <v>2550</v>
      </c>
      <c r="D17" s="24">
        <v>1006</v>
      </c>
      <c r="E17" s="25">
        <f t="shared" si="0"/>
        <v>39.450980392156865</v>
      </c>
      <c r="F17" s="26"/>
      <c r="G17" s="24"/>
      <c r="H17" s="27"/>
      <c r="I17" s="26">
        <v>40</v>
      </c>
      <c r="J17" s="24">
        <v>39</v>
      </c>
      <c r="K17" s="28">
        <f t="shared" si="3"/>
        <v>97.5</v>
      </c>
      <c r="L17" s="40"/>
    </row>
    <row r="18" spans="1:15" ht="24" customHeight="1" x14ac:dyDescent="0.2">
      <c r="A18" s="21">
        <v>15</v>
      </c>
      <c r="B18" s="22" t="s">
        <v>20</v>
      </c>
      <c r="C18" s="23">
        <v>1600</v>
      </c>
      <c r="D18" s="24">
        <v>1046</v>
      </c>
      <c r="E18" s="25">
        <f>D18/C18*100</f>
        <v>65.375</v>
      </c>
      <c r="F18" s="26">
        <v>19</v>
      </c>
      <c r="G18" s="24">
        <v>19</v>
      </c>
      <c r="H18" s="27">
        <f t="shared" si="2"/>
        <v>100</v>
      </c>
      <c r="I18" s="26">
        <v>21</v>
      </c>
      <c r="J18" s="24">
        <v>23</v>
      </c>
      <c r="K18" s="28">
        <f t="shared" si="3"/>
        <v>109.52380952380953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>
        <v>1511</v>
      </c>
      <c r="D19" s="44"/>
      <c r="E19" s="45">
        <f t="shared" si="0"/>
        <v>0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69">
        <f>SUM(C4:C19)</f>
        <v>147847</v>
      </c>
      <c r="D20" s="52">
        <f>SUM(D4:D19)</f>
        <v>53956</v>
      </c>
      <c r="E20" s="53">
        <f t="shared" si="0"/>
        <v>36.494484162681687</v>
      </c>
      <c r="F20" s="68">
        <f>SUM(F4:F19)</f>
        <v>1383</v>
      </c>
      <c r="G20" s="54">
        <f>SUM(G4:G18)</f>
        <v>623</v>
      </c>
      <c r="H20" s="55">
        <f>G20/F20*100</f>
        <v>45.046999276934201</v>
      </c>
      <c r="I20" s="68">
        <f>SUM(I4:I19)</f>
        <v>1742</v>
      </c>
      <c r="J20" s="54">
        <f>SUM(J4:J18)</f>
        <v>970</v>
      </c>
      <c r="K20" s="55">
        <f>J20/I20*100</f>
        <v>55.683122847301945</v>
      </c>
    </row>
    <row r="21" spans="1:15" x14ac:dyDescent="0.2">
      <c r="B21" s="57"/>
      <c r="C21" s="40"/>
      <c r="D21" s="7"/>
    </row>
    <row r="22" spans="1:15" ht="30" customHeight="1" x14ac:dyDescent="0.2">
      <c r="B22" s="70" t="s">
        <v>24</v>
      </c>
      <c r="C22" s="71"/>
      <c r="D22" s="71"/>
      <c r="E22" s="71"/>
      <c r="F22" s="71"/>
      <c r="G22" s="71"/>
      <c r="H22" s="71"/>
      <c r="I22" s="71"/>
      <c r="J22" s="71"/>
      <c r="K22" s="71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Normal="100" workbookViewId="0">
      <selection activeCell="B1" sqref="B1:K1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2" t="s">
        <v>43</v>
      </c>
      <c r="C1" s="73"/>
      <c r="D1" s="73"/>
      <c r="E1" s="73"/>
      <c r="F1" s="73"/>
      <c r="G1" s="73"/>
      <c r="H1" s="73"/>
      <c r="I1" s="73"/>
      <c r="J1" s="73"/>
      <c r="K1" s="74"/>
      <c r="L1" s="2"/>
    </row>
    <row r="2" spans="1:26" ht="71.25" customHeight="1" thickBot="1" x14ac:dyDescent="0.25">
      <c r="A2" s="4"/>
      <c r="B2" s="75" t="s">
        <v>0</v>
      </c>
      <c r="C2" s="77" t="s">
        <v>1</v>
      </c>
      <c r="D2" s="78"/>
      <c r="E2" s="79"/>
      <c r="F2" s="80" t="s">
        <v>2</v>
      </c>
      <c r="G2" s="81"/>
      <c r="H2" s="82"/>
      <c r="I2" s="80" t="s">
        <v>3</v>
      </c>
      <c r="J2" s="81"/>
      <c r="K2" s="82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6"/>
      <c r="C3" s="10" t="s">
        <v>27</v>
      </c>
      <c r="D3" s="10" t="s">
        <v>5</v>
      </c>
      <c r="E3" s="10" t="s">
        <v>6</v>
      </c>
      <c r="F3" s="10" t="s">
        <v>27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2856</v>
      </c>
      <c r="D4" s="15">
        <v>1000</v>
      </c>
      <c r="E4" s="16">
        <f t="shared" ref="E4:E20" si="0">D4/C4*100</f>
        <v>35.014005602240893</v>
      </c>
      <c r="F4" s="17">
        <v>10</v>
      </c>
      <c r="G4" s="15"/>
      <c r="H4" s="66">
        <f>G4/F4*100</f>
        <v>0</v>
      </c>
      <c r="I4" s="17">
        <v>55</v>
      </c>
      <c r="J4" s="15">
        <v>20</v>
      </c>
      <c r="K4" s="19">
        <f t="shared" ref="K4:K9" si="1">J4/I4*100</f>
        <v>36.363636363636367</v>
      </c>
      <c r="L4" s="20"/>
    </row>
    <row r="5" spans="1:26" ht="27.95" customHeight="1" x14ac:dyDescent="0.2">
      <c r="A5" s="21">
        <v>2</v>
      </c>
      <c r="B5" s="22" t="s">
        <v>8</v>
      </c>
      <c r="C5" s="23">
        <v>12990</v>
      </c>
      <c r="D5" s="24">
        <v>3564</v>
      </c>
      <c r="E5" s="25">
        <f t="shared" si="0"/>
        <v>27.436489607390303</v>
      </c>
      <c r="F5" s="26">
        <v>91</v>
      </c>
      <c r="G5" s="24">
        <v>3</v>
      </c>
      <c r="H5" s="27">
        <f t="shared" ref="H5:H18" si="2">G5/F5*100</f>
        <v>3.296703296703297</v>
      </c>
      <c r="I5" s="26">
        <v>123</v>
      </c>
      <c r="J5" s="24">
        <v>23</v>
      </c>
      <c r="K5" s="28">
        <f t="shared" si="1"/>
        <v>18.699186991869919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7405</v>
      </c>
      <c r="D6" s="31">
        <v>2793</v>
      </c>
      <c r="E6" s="25">
        <f t="shared" si="0"/>
        <v>37.717758271438214</v>
      </c>
      <c r="F6" s="26">
        <v>83</v>
      </c>
      <c r="G6" s="32">
        <v>1</v>
      </c>
      <c r="H6" s="27">
        <f t="shared" si="2"/>
        <v>1.2048192771084338</v>
      </c>
      <c r="I6" s="26">
        <v>157</v>
      </c>
      <c r="J6" s="24">
        <v>17</v>
      </c>
      <c r="K6" s="28">
        <f t="shared" si="1"/>
        <v>10.828025477707007</v>
      </c>
    </row>
    <row r="7" spans="1:26" ht="27.95" customHeight="1" x14ac:dyDescent="0.2">
      <c r="A7" s="21">
        <v>4</v>
      </c>
      <c r="B7" s="30" t="s">
        <v>10</v>
      </c>
      <c r="C7" s="23">
        <v>10061</v>
      </c>
      <c r="D7" s="24">
        <v>3806</v>
      </c>
      <c r="E7" s="25">
        <f t="shared" si="0"/>
        <v>37.829241626080908</v>
      </c>
      <c r="F7" s="26"/>
      <c r="G7" s="33"/>
      <c r="H7" s="27"/>
      <c r="I7" s="26">
        <v>134</v>
      </c>
      <c r="J7" s="24">
        <v>34</v>
      </c>
      <c r="K7" s="28">
        <f t="shared" si="1"/>
        <v>25.373134328358208</v>
      </c>
      <c r="L7" s="29"/>
    </row>
    <row r="8" spans="1:26" ht="27.95" customHeight="1" x14ac:dyDescent="0.2">
      <c r="A8" s="21">
        <v>5</v>
      </c>
      <c r="B8" s="22" t="s">
        <v>11</v>
      </c>
      <c r="C8" s="23">
        <v>2153</v>
      </c>
      <c r="D8" s="24">
        <v>757</v>
      </c>
      <c r="E8" s="25">
        <f t="shared" si="0"/>
        <v>35.160241523455646</v>
      </c>
      <c r="F8" s="26"/>
      <c r="G8" s="24"/>
      <c r="H8" s="27"/>
      <c r="I8" s="26">
        <v>20</v>
      </c>
      <c r="J8" s="24">
        <v>11</v>
      </c>
      <c r="K8" s="28">
        <f t="shared" si="1"/>
        <v>55.000000000000007</v>
      </c>
    </row>
    <row r="9" spans="1:26" ht="24.75" customHeight="1" x14ac:dyDescent="0.2">
      <c r="A9" s="21">
        <v>6</v>
      </c>
      <c r="B9" s="22" t="s">
        <v>12</v>
      </c>
      <c r="C9" s="23">
        <v>6709</v>
      </c>
      <c r="D9" s="24">
        <v>2842</v>
      </c>
      <c r="E9" s="25">
        <f t="shared" si="0"/>
        <v>42.361007601729021</v>
      </c>
      <c r="F9" s="26">
        <v>113</v>
      </c>
      <c r="G9" s="24">
        <v>75</v>
      </c>
      <c r="H9" s="27">
        <f t="shared" si="2"/>
        <v>66.371681415929203</v>
      </c>
      <c r="I9" s="26">
        <v>172</v>
      </c>
      <c r="J9" s="24">
        <v>125</v>
      </c>
      <c r="K9" s="28">
        <f t="shared" si="1"/>
        <v>72.674418604651152</v>
      </c>
    </row>
    <row r="10" spans="1:26" ht="24" customHeight="1" x14ac:dyDescent="0.2">
      <c r="A10" s="34">
        <v>7</v>
      </c>
      <c r="B10" s="22" t="s">
        <v>13</v>
      </c>
      <c r="C10" s="23">
        <v>7100</v>
      </c>
      <c r="D10" s="24">
        <v>3658</v>
      </c>
      <c r="E10" s="25">
        <f t="shared" si="0"/>
        <v>51.521126760563384</v>
      </c>
      <c r="F10" s="26">
        <v>100</v>
      </c>
      <c r="G10" s="24">
        <v>98</v>
      </c>
      <c r="H10" s="27">
        <f t="shared" si="2"/>
        <v>98</v>
      </c>
      <c r="I10" s="26">
        <v>143</v>
      </c>
      <c r="J10" s="24">
        <v>128</v>
      </c>
      <c r="K10" s="28">
        <f>J10/I10*100</f>
        <v>89.510489510489506</v>
      </c>
      <c r="L10" s="35"/>
    </row>
    <row r="11" spans="1:26" ht="24.75" customHeight="1" x14ac:dyDescent="0.2">
      <c r="A11" s="21">
        <v>8</v>
      </c>
      <c r="B11" s="22" t="s">
        <v>14</v>
      </c>
      <c r="C11" s="23">
        <v>4850</v>
      </c>
      <c r="D11" s="24">
        <v>2473</v>
      </c>
      <c r="E11" s="25">
        <f t="shared" si="0"/>
        <v>50.989690721649481</v>
      </c>
      <c r="F11" s="26">
        <v>270</v>
      </c>
      <c r="G11" s="24">
        <v>28</v>
      </c>
      <c r="H11" s="27">
        <f t="shared" si="2"/>
        <v>10.37037037037037</v>
      </c>
      <c r="I11" s="26">
        <v>127</v>
      </c>
      <c r="J11" s="24">
        <v>19</v>
      </c>
      <c r="K11" s="28">
        <f t="shared" ref="K11:K18" si="3">J11/I11*100</f>
        <v>14.960629921259844</v>
      </c>
      <c r="L11" s="36"/>
    </row>
    <row r="12" spans="1:26" ht="24" customHeight="1" x14ac:dyDescent="0.2">
      <c r="A12" s="34">
        <v>9</v>
      </c>
      <c r="B12" s="22" t="s">
        <v>15</v>
      </c>
      <c r="C12" s="23">
        <v>3000</v>
      </c>
      <c r="D12" s="24">
        <v>1380</v>
      </c>
      <c r="E12" s="25">
        <f t="shared" si="0"/>
        <v>46</v>
      </c>
      <c r="F12" s="26"/>
      <c r="G12" s="61"/>
      <c r="H12" s="27"/>
      <c r="I12" s="26">
        <v>72</v>
      </c>
      <c r="J12" s="32">
        <v>30</v>
      </c>
      <c r="K12" s="28">
        <f t="shared" si="3"/>
        <v>41.666666666666671</v>
      </c>
      <c r="L12" s="62"/>
    </row>
    <row r="13" spans="1:26" ht="24" customHeight="1" x14ac:dyDescent="0.2">
      <c r="A13" s="21">
        <v>10</v>
      </c>
      <c r="B13" s="22" t="s">
        <v>16</v>
      </c>
      <c r="C13" s="23">
        <v>4863</v>
      </c>
      <c r="D13" s="24">
        <v>2016</v>
      </c>
      <c r="E13" s="25">
        <f t="shared" si="0"/>
        <v>41.455891425046268</v>
      </c>
      <c r="F13" s="26">
        <v>44</v>
      </c>
      <c r="G13" s="24">
        <v>43</v>
      </c>
      <c r="H13" s="27">
        <f t="shared" si="2"/>
        <v>97.727272727272734</v>
      </c>
      <c r="I13" s="26">
        <v>115</v>
      </c>
      <c r="J13" s="24">
        <v>92</v>
      </c>
      <c r="K13" s="38">
        <f t="shared" si="3"/>
        <v>80</v>
      </c>
      <c r="L13" s="29"/>
    </row>
    <row r="14" spans="1:26" ht="24" customHeight="1" x14ac:dyDescent="0.2">
      <c r="A14" s="21">
        <v>11</v>
      </c>
      <c r="B14" s="22" t="s">
        <v>17</v>
      </c>
      <c r="C14" s="23">
        <v>9003</v>
      </c>
      <c r="D14" s="24">
        <v>3065</v>
      </c>
      <c r="E14" s="25">
        <f t="shared" si="0"/>
        <v>34.044207486393425</v>
      </c>
      <c r="F14" s="26">
        <v>198</v>
      </c>
      <c r="G14" s="24">
        <v>125</v>
      </c>
      <c r="H14" s="27">
        <f t="shared" si="2"/>
        <v>63.131313131313128</v>
      </c>
      <c r="I14" s="26">
        <v>104</v>
      </c>
      <c r="J14" s="24">
        <v>69</v>
      </c>
      <c r="K14" s="28">
        <f t="shared" si="3"/>
        <v>66.34615384615384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>
        <v>13196</v>
      </c>
      <c r="D15" s="32">
        <v>6270</v>
      </c>
      <c r="E15" s="25">
        <f t="shared" si="0"/>
        <v>47.514398302515914</v>
      </c>
      <c r="F15" s="26">
        <v>143</v>
      </c>
      <c r="G15" s="32">
        <v>51</v>
      </c>
      <c r="H15" s="27">
        <f t="shared" si="2"/>
        <v>35.664335664335667</v>
      </c>
      <c r="I15" s="26">
        <v>101</v>
      </c>
      <c r="J15" s="24">
        <v>85</v>
      </c>
      <c r="K15" s="28">
        <f t="shared" si="3"/>
        <v>84.158415841584159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>
        <v>58000</v>
      </c>
      <c r="D16" s="24">
        <v>23718</v>
      </c>
      <c r="E16" s="25">
        <f t="shared" si="0"/>
        <v>40.893103448275866</v>
      </c>
      <c r="F16" s="26">
        <v>312</v>
      </c>
      <c r="G16" s="32">
        <v>189</v>
      </c>
      <c r="H16" s="27">
        <f t="shared" si="2"/>
        <v>60.576923076923073</v>
      </c>
      <c r="I16" s="26">
        <v>358</v>
      </c>
      <c r="J16" s="24">
        <v>331</v>
      </c>
      <c r="K16" s="28">
        <f t="shared" si="3"/>
        <v>92.458100558659211</v>
      </c>
      <c r="L16" s="63"/>
    </row>
    <row r="17" spans="1:15" ht="27.95" customHeight="1" x14ac:dyDescent="0.2">
      <c r="A17" s="21">
        <v>14</v>
      </c>
      <c r="B17" s="22" t="s">
        <v>19</v>
      </c>
      <c r="C17" s="23">
        <v>2550</v>
      </c>
      <c r="D17" s="24">
        <v>1184</v>
      </c>
      <c r="E17" s="25">
        <f t="shared" si="0"/>
        <v>46.431372549019606</v>
      </c>
      <c r="F17" s="26"/>
      <c r="G17" s="24"/>
      <c r="H17" s="27"/>
      <c r="I17" s="26">
        <v>40</v>
      </c>
      <c r="J17" s="24">
        <v>40</v>
      </c>
      <c r="K17" s="28">
        <f t="shared" si="3"/>
        <v>100</v>
      </c>
      <c r="L17" s="40"/>
    </row>
    <row r="18" spans="1:15" ht="24" customHeight="1" x14ac:dyDescent="0.2">
      <c r="A18" s="21">
        <v>15</v>
      </c>
      <c r="B18" s="22" t="s">
        <v>20</v>
      </c>
      <c r="C18" s="23">
        <v>1600</v>
      </c>
      <c r="D18" s="24">
        <v>1105</v>
      </c>
      <c r="E18" s="25">
        <f>D18/C18*100</f>
        <v>69.0625</v>
      </c>
      <c r="F18" s="26">
        <v>19</v>
      </c>
      <c r="G18" s="24">
        <v>19</v>
      </c>
      <c r="H18" s="27">
        <f t="shared" si="2"/>
        <v>100</v>
      </c>
      <c r="I18" s="26">
        <v>21</v>
      </c>
      <c r="J18" s="24">
        <v>23</v>
      </c>
      <c r="K18" s="28">
        <f t="shared" si="3"/>
        <v>109.52380952380953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>
        <v>1511</v>
      </c>
      <c r="D19" s="44"/>
      <c r="E19" s="45">
        <f t="shared" si="0"/>
        <v>0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69">
        <f>SUM(C4:C19)</f>
        <v>147847</v>
      </c>
      <c r="D20" s="52">
        <f>SUM(D4:D19)</f>
        <v>59631</v>
      </c>
      <c r="E20" s="53">
        <f t="shared" si="0"/>
        <v>40.332911726311657</v>
      </c>
      <c r="F20" s="68">
        <f>SUM(F4:F19)</f>
        <v>1383</v>
      </c>
      <c r="G20" s="54">
        <f>SUM(G4:G18)</f>
        <v>632</v>
      </c>
      <c r="H20" s="55">
        <f>G20/F20*100</f>
        <v>45.697758496023141</v>
      </c>
      <c r="I20" s="68">
        <f>SUM(I4:I19)</f>
        <v>1742</v>
      </c>
      <c r="J20" s="54">
        <f>SUM(J4:J18)</f>
        <v>1047</v>
      </c>
      <c r="K20" s="55">
        <f>J20/I20*100</f>
        <v>60.103329506314587</v>
      </c>
    </row>
    <row r="21" spans="1:15" x14ac:dyDescent="0.2">
      <c r="B21" s="57"/>
      <c r="C21" s="40"/>
      <c r="D21" s="7"/>
    </row>
    <row r="22" spans="1:15" ht="30" customHeight="1" x14ac:dyDescent="0.2">
      <c r="B22" s="70" t="s">
        <v>24</v>
      </c>
      <c r="C22" s="71"/>
      <c r="D22" s="71"/>
      <c r="E22" s="71"/>
      <c r="F22" s="71"/>
      <c r="G22" s="71"/>
      <c r="H22" s="71"/>
      <c r="I22" s="71"/>
      <c r="J22" s="71"/>
      <c r="K22" s="71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Normal="100" workbookViewId="0">
      <selection activeCell="B1" sqref="B1:K1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2" t="s">
        <v>44</v>
      </c>
      <c r="C1" s="73"/>
      <c r="D1" s="73"/>
      <c r="E1" s="73"/>
      <c r="F1" s="73"/>
      <c r="G1" s="73"/>
      <c r="H1" s="73"/>
      <c r="I1" s="73"/>
      <c r="J1" s="73"/>
      <c r="K1" s="74"/>
      <c r="L1" s="2"/>
    </row>
    <row r="2" spans="1:26" ht="71.25" customHeight="1" thickBot="1" x14ac:dyDescent="0.25">
      <c r="A2" s="4"/>
      <c r="B2" s="75" t="s">
        <v>0</v>
      </c>
      <c r="C2" s="77" t="s">
        <v>1</v>
      </c>
      <c r="D2" s="78"/>
      <c r="E2" s="79"/>
      <c r="F2" s="80" t="s">
        <v>2</v>
      </c>
      <c r="G2" s="81"/>
      <c r="H2" s="82"/>
      <c r="I2" s="80" t="s">
        <v>3</v>
      </c>
      <c r="J2" s="81"/>
      <c r="K2" s="82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6"/>
      <c r="C3" s="10" t="s">
        <v>27</v>
      </c>
      <c r="D3" s="10" t="s">
        <v>5</v>
      </c>
      <c r="E3" s="10" t="s">
        <v>6</v>
      </c>
      <c r="F3" s="10" t="s">
        <v>27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2856</v>
      </c>
      <c r="D4" s="15">
        <v>1011</v>
      </c>
      <c r="E4" s="16">
        <f t="shared" ref="E4:E20" si="0">D4/C4*100</f>
        <v>35.399159663865547</v>
      </c>
      <c r="F4" s="17">
        <v>10</v>
      </c>
      <c r="G4" s="15"/>
      <c r="H4" s="66">
        <f>G4/F4*100</f>
        <v>0</v>
      </c>
      <c r="I4" s="17">
        <v>55</v>
      </c>
      <c r="J4" s="15">
        <v>20</v>
      </c>
      <c r="K4" s="19">
        <f t="shared" ref="K4:K9" si="1">J4/I4*100</f>
        <v>36.363636363636367</v>
      </c>
      <c r="L4" s="20"/>
    </row>
    <row r="5" spans="1:26" ht="27.95" customHeight="1" x14ac:dyDescent="0.2">
      <c r="A5" s="21">
        <v>2</v>
      </c>
      <c r="B5" s="22" t="s">
        <v>8</v>
      </c>
      <c r="C5" s="23">
        <v>12990</v>
      </c>
      <c r="D5" s="24">
        <v>3707</v>
      </c>
      <c r="E5" s="25">
        <f t="shared" si="0"/>
        <v>28.537336412625098</v>
      </c>
      <c r="F5" s="26">
        <v>91</v>
      </c>
      <c r="G5" s="24">
        <v>3</v>
      </c>
      <c r="H5" s="27">
        <f t="shared" ref="H5:H18" si="2">G5/F5*100</f>
        <v>3.296703296703297</v>
      </c>
      <c r="I5" s="26">
        <v>123</v>
      </c>
      <c r="J5" s="24">
        <v>23</v>
      </c>
      <c r="K5" s="28">
        <f t="shared" si="1"/>
        <v>18.699186991869919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7405</v>
      </c>
      <c r="D6" s="31">
        <v>2914</v>
      </c>
      <c r="E6" s="25">
        <f t="shared" si="0"/>
        <v>39.35178933153275</v>
      </c>
      <c r="F6" s="26">
        <v>83</v>
      </c>
      <c r="G6" s="32">
        <v>1</v>
      </c>
      <c r="H6" s="27">
        <f t="shared" si="2"/>
        <v>1.2048192771084338</v>
      </c>
      <c r="I6" s="26">
        <v>157</v>
      </c>
      <c r="J6" s="24">
        <v>17</v>
      </c>
      <c r="K6" s="28">
        <f t="shared" si="1"/>
        <v>10.828025477707007</v>
      </c>
    </row>
    <row r="7" spans="1:26" ht="27.95" customHeight="1" x14ac:dyDescent="0.2">
      <c r="A7" s="21">
        <v>4</v>
      </c>
      <c r="B7" s="30" t="s">
        <v>10</v>
      </c>
      <c r="C7" s="23">
        <v>10061</v>
      </c>
      <c r="D7" s="24">
        <v>3888</v>
      </c>
      <c r="E7" s="25">
        <f t="shared" si="0"/>
        <v>38.644269953284962</v>
      </c>
      <c r="F7" s="26"/>
      <c r="G7" s="33"/>
      <c r="H7" s="27"/>
      <c r="I7" s="26">
        <v>134</v>
      </c>
      <c r="J7" s="24">
        <v>34</v>
      </c>
      <c r="K7" s="28">
        <f t="shared" si="1"/>
        <v>25.373134328358208</v>
      </c>
      <c r="L7" s="29"/>
    </row>
    <row r="8" spans="1:26" ht="27.95" customHeight="1" x14ac:dyDescent="0.2">
      <c r="A8" s="21">
        <v>5</v>
      </c>
      <c r="B8" s="22" t="s">
        <v>11</v>
      </c>
      <c r="C8" s="23">
        <v>2153</v>
      </c>
      <c r="D8" s="24">
        <v>927</v>
      </c>
      <c r="E8" s="25">
        <f t="shared" si="0"/>
        <v>43.056200650255455</v>
      </c>
      <c r="F8" s="26"/>
      <c r="G8" s="24"/>
      <c r="H8" s="27"/>
      <c r="I8" s="26">
        <v>20</v>
      </c>
      <c r="J8" s="24">
        <v>12</v>
      </c>
      <c r="K8" s="28">
        <f t="shared" si="1"/>
        <v>60</v>
      </c>
    </row>
    <row r="9" spans="1:26" ht="24.75" customHeight="1" x14ac:dyDescent="0.2">
      <c r="A9" s="21">
        <v>6</v>
      </c>
      <c r="B9" s="22" t="s">
        <v>12</v>
      </c>
      <c r="C9" s="23">
        <v>6709</v>
      </c>
      <c r="D9" s="24">
        <v>2966</v>
      </c>
      <c r="E9" s="25">
        <f t="shared" si="0"/>
        <v>44.209271128335068</v>
      </c>
      <c r="F9" s="26">
        <v>113</v>
      </c>
      <c r="G9" s="24">
        <v>75</v>
      </c>
      <c r="H9" s="27">
        <f t="shared" si="2"/>
        <v>66.371681415929203</v>
      </c>
      <c r="I9" s="26">
        <v>172</v>
      </c>
      <c r="J9" s="24">
        <v>144</v>
      </c>
      <c r="K9" s="28">
        <f t="shared" si="1"/>
        <v>83.720930232558146</v>
      </c>
    </row>
    <row r="10" spans="1:26" ht="24" customHeight="1" x14ac:dyDescent="0.2">
      <c r="A10" s="34">
        <v>7</v>
      </c>
      <c r="B10" s="22" t="s">
        <v>13</v>
      </c>
      <c r="C10" s="23">
        <v>7100</v>
      </c>
      <c r="D10" s="24">
        <v>3743</v>
      </c>
      <c r="E10" s="25">
        <f t="shared" si="0"/>
        <v>52.718309859154935</v>
      </c>
      <c r="F10" s="26">
        <v>100</v>
      </c>
      <c r="G10" s="24">
        <v>100</v>
      </c>
      <c r="H10" s="27">
        <f t="shared" si="2"/>
        <v>100</v>
      </c>
      <c r="I10" s="26">
        <v>143</v>
      </c>
      <c r="J10" s="24">
        <v>129</v>
      </c>
      <c r="K10" s="28">
        <f>J10/I10*100</f>
        <v>90.209790209790214</v>
      </c>
      <c r="L10" s="35"/>
    </row>
    <row r="11" spans="1:26" ht="24.75" customHeight="1" x14ac:dyDescent="0.2">
      <c r="A11" s="21">
        <v>8</v>
      </c>
      <c r="B11" s="22" t="s">
        <v>14</v>
      </c>
      <c r="C11" s="23">
        <v>4850</v>
      </c>
      <c r="D11" s="24">
        <v>2486</v>
      </c>
      <c r="E11" s="25">
        <f t="shared" si="0"/>
        <v>51.257731958762889</v>
      </c>
      <c r="F11" s="26">
        <v>270</v>
      </c>
      <c r="G11" s="24">
        <v>28</v>
      </c>
      <c r="H11" s="27">
        <f t="shared" si="2"/>
        <v>10.37037037037037</v>
      </c>
      <c r="I11" s="26">
        <v>127</v>
      </c>
      <c r="J11" s="24">
        <v>19</v>
      </c>
      <c r="K11" s="28">
        <f t="shared" ref="K11:K18" si="3">J11/I11*100</f>
        <v>14.960629921259844</v>
      </c>
      <c r="L11" s="36"/>
    </row>
    <row r="12" spans="1:26" ht="24" customHeight="1" x14ac:dyDescent="0.2">
      <c r="A12" s="34">
        <v>9</v>
      </c>
      <c r="B12" s="22" t="s">
        <v>15</v>
      </c>
      <c r="C12" s="23">
        <v>3000</v>
      </c>
      <c r="D12" s="24">
        <v>1426</v>
      </c>
      <c r="E12" s="25">
        <f t="shared" si="0"/>
        <v>47.533333333333331</v>
      </c>
      <c r="F12" s="26"/>
      <c r="G12" s="61"/>
      <c r="H12" s="27"/>
      <c r="I12" s="26">
        <v>72</v>
      </c>
      <c r="J12" s="32">
        <v>30</v>
      </c>
      <c r="K12" s="28">
        <f t="shared" si="3"/>
        <v>41.666666666666671</v>
      </c>
      <c r="L12" s="62"/>
    </row>
    <row r="13" spans="1:26" ht="24" customHeight="1" x14ac:dyDescent="0.2">
      <c r="A13" s="21">
        <v>10</v>
      </c>
      <c r="B13" s="22" t="s">
        <v>16</v>
      </c>
      <c r="C13" s="23">
        <v>4863</v>
      </c>
      <c r="D13" s="24">
        <v>2097</v>
      </c>
      <c r="E13" s="25">
        <f t="shared" si="0"/>
        <v>43.12152991980259</v>
      </c>
      <c r="F13" s="26">
        <v>44</v>
      </c>
      <c r="G13" s="24">
        <v>43</v>
      </c>
      <c r="H13" s="27">
        <f t="shared" si="2"/>
        <v>97.727272727272734</v>
      </c>
      <c r="I13" s="26">
        <v>115</v>
      </c>
      <c r="J13" s="24">
        <v>95</v>
      </c>
      <c r="K13" s="38">
        <f t="shared" si="3"/>
        <v>82.608695652173907</v>
      </c>
      <c r="L13" s="29"/>
    </row>
    <row r="14" spans="1:26" ht="24" customHeight="1" x14ac:dyDescent="0.2">
      <c r="A14" s="21">
        <v>11</v>
      </c>
      <c r="B14" s="22" t="s">
        <v>17</v>
      </c>
      <c r="C14" s="23">
        <v>9003</v>
      </c>
      <c r="D14" s="24">
        <v>3180</v>
      </c>
      <c r="E14" s="25">
        <f t="shared" si="0"/>
        <v>35.321559480173278</v>
      </c>
      <c r="F14" s="26">
        <v>198</v>
      </c>
      <c r="G14" s="24">
        <v>125</v>
      </c>
      <c r="H14" s="27">
        <f t="shared" si="2"/>
        <v>63.131313131313128</v>
      </c>
      <c r="I14" s="26">
        <v>104</v>
      </c>
      <c r="J14" s="24">
        <v>69</v>
      </c>
      <c r="K14" s="28">
        <f t="shared" si="3"/>
        <v>66.34615384615384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>
        <v>13196</v>
      </c>
      <c r="D15" s="32">
        <v>6693</v>
      </c>
      <c r="E15" s="25">
        <f t="shared" si="0"/>
        <v>50.719915125795701</v>
      </c>
      <c r="F15" s="26">
        <v>143</v>
      </c>
      <c r="G15" s="32">
        <v>51</v>
      </c>
      <c r="H15" s="27">
        <f t="shared" si="2"/>
        <v>35.664335664335667</v>
      </c>
      <c r="I15" s="26">
        <v>101</v>
      </c>
      <c r="J15" s="24">
        <v>85</v>
      </c>
      <c r="K15" s="28">
        <f t="shared" si="3"/>
        <v>84.158415841584159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>
        <v>58000</v>
      </c>
      <c r="D16" s="24">
        <v>24519</v>
      </c>
      <c r="E16" s="25">
        <f t="shared" si="0"/>
        <v>42.274137931034481</v>
      </c>
      <c r="F16" s="26">
        <v>312</v>
      </c>
      <c r="G16" s="32">
        <v>189</v>
      </c>
      <c r="H16" s="27">
        <f t="shared" si="2"/>
        <v>60.576923076923073</v>
      </c>
      <c r="I16" s="26">
        <v>358</v>
      </c>
      <c r="J16" s="24">
        <v>331</v>
      </c>
      <c r="K16" s="28">
        <f t="shared" si="3"/>
        <v>92.458100558659211</v>
      </c>
      <c r="L16" s="63"/>
    </row>
    <row r="17" spans="1:15" ht="27.95" customHeight="1" x14ac:dyDescent="0.2">
      <c r="A17" s="21">
        <v>14</v>
      </c>
      <c r="B17" s="22" t="s">
        <v>19</v>
      </c>
      <c r="C17" s="23">
        <v>2550</v>
      </c>
      <c r="D17" s="24">
        <v>1270</v>
      </c>
      <c r="E17" s="25">
        <f t="shared" si="0"/>
        <v>49.803921568627452</v>
      </c>
      <c r="F17" s="26"/>
      <c r="G17" s="24"/>
      <c r="H17" s="27"/>
      <c r="I17" s="26">
        <v>40</v>
      </c>
      <c r="J17" s="24">
        <v>40</v>
      </c>
      <c r="K17" s="28">
        <f t="shared" si="3"/>
        <v>100</v>
      </c>
      <c r="L17" s="40"/>
    </row>
    <row r="18" spans="1:15" ht="24" customHeight="1" x14ac:dyDescent="0.2">
      <c r="A18" s="21">
        <v>15</v>
      </c>
      <c r="B18" s="22" t="s">
        <v>20</v>
      </c>
      <c r="C18" s="23">
        <v>1600</v>
      </c>
      <c r="D18" s="24">
        <v>1210</v>
      </c>
      <c r="E18" s="25">
        <f>D18/C18*100</f>
        <v>75.625</v>
      </c>
      <c r="F18" s="26">
        <v>19</v>
      </c>
      <c r="G18" s="24">
        <v>19</v>
      </c>
      <c r="H18" s="27">
        <f t="shared" si="2"/>
        <v>100</v>
      </c>
      <c r="I18" s="26">
        <v>21</v>
      </c>
      <c r="J18" s="24">
        <v>23</v>
      </c>
      <c r="K18" s="28">
        <f t="shared" si="3"/>
        <v>109.52380952380953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>
        <v>1511</v>
      </c>
      <c r="D19" s="44"/>
      <c r="E19" s="45">
        <f t="shared" si="0"/>
        <v>0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69">
        <f>SUM(C4:C19)</f>
        <v>147847</v>
      </c>
      <c r="D20" s="52">
        <f>SUM(D4:D19)</f>
        <v>62037</v>
      </c>
      <c r="E20" s="53">
        <f t="shared" si="0"/>
        <v>41.960269738310551</v>
      </c>
      <c r="F20" s="68">
        <f>SUM(F4:F19)</f>
        <v>1383</v>
      </c>
      <c r="G20" s="54">
        <f>SUM(G4:G18)</f>
        <v>634</v>
      </c>
      <c r="H20" s="55">
        <f>G20/F20*100</f>
        <v>45.842371655820678</v>
      </c>
      <c r="I20" s="68">
        <f>SUM(I4:I19)</f>
        <v>1742</v>
      </c>
      <c r="J20" s="54">
        <f>SUM(J4:J18)</f>
        <v>1071</v>
      </c>
      <c r="K20" s="55">
        <f>J20/I20*100</f>
        <v>61.481056257175659</v>
      </c>
    </row>
    <row r="21" spans="1:15" x14ac:dyDescent="0.2">
      <c r="B21" s="57"/>
      <c r="C21" s="40"/>
      <c r="D21" s="7"/>
    </row>
    <row r="22" spans="1:15" ht="30" customHeight="1" x14ac:dyDescent="0.2">
      <c r="B22" s="70" t="s">
        <v>24</v>
      </c>
      <c r="C22" s="71"/>
      <c r="D22" s="71"/>
      <c r="E22" s="71"/>
      <c r="F22" s="71"/>
      <c r="G22" s="71"/>
      <c r="H22" s="71"/>
      <c r="I22" s="71"/>
      <c r="J22" s="71"/>
      <c r="K22" s="71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tabSelected="1" zoomScaleNormal="100" workbookViewId="0">
      <selection activeCell="B2" sqref="B2:B3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2" t="s">
        <v>45</v>
      </c>
      <c r="C1" s="73"/>
      <c r="D1" s="73"/>
      <c r="E1" s="73"/>
      <c r="F1" s="73"/>
      <c r="G1" s="73"/>
      <c r="H1" s="73"/>
      <c r="I1" s="73"/>
      <c r="J1" s="73"/>
      <c r="K1" s="74"/>
      <c r="L1" s="2"/>
    </row>
    <row r="2" spans="1:26" ht="71.25" customHeight="1" thickBot="1" x14ac:dyDescent="0.25">
      <c r="A2" s="4"/>
      <c r="B2" s="75" t="s">
        <v>0</v>
      </c>
      <c r="C2" s="77" t="s">
        <v>1</v>
      </c>
      <c r="D2" s="78"/>
      <c r="E2" s="79"/>
      <c r="F2" s="80" t="s">
        <v>2</v>
      </c>
      <c r="G2" s="81"/>
      <c r="H2" s="82"/>
      <c r="I2" s="80" t="s">
        <v>3</v>
      </c>
      <c r="J2" s="81"/>
      <c r="K2" s="82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6"/>
      <c r="C3" s="10" t="s">
        <v>27</v>
      </c>
      <c r="D3" s="10" t="s">
        <v>5</v>
      </c>
      <c r="E3" s="10" t="s">
        <v>6</v>
      </c>
      <c r="F3" s="10" t="s">
        <v>27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2856</v>
      </c>
      <c r="D4" s="15">
        <v>1151</v>
      </c>
      <c r="E4" s="16">
        <f t="shared" ref="E4:E20" si="0">D4/C4*100</f>
        <v>40.301120448179276</v>
      </c>
      <c r="F4" s="17">
        <v>10</v>
      </c>
      <c r="G4" s="15"/>
      <c r="H4" s="66">
        <f>G4/F4*100</f>
        <v>0</v>
      </c>
      <c r="I4" s="17">
        <v>55</v>
      </c>
      <c r="J4" s="15">
        <v>42</v>
      </c>
      <c r="K4" s="19">
        <f t="shared" ref="K4:K9" si="1">J4/I4*100</f>
        <v>76.363636363636374</v>
      </c>
      <c r="L4" s="20"/>
    </row>
    <row r="5" spans="1:26" ht="27.95" customHeight="1" x14ac:dyDescent="0.2">
      <c r="A5" s="21">
        <v>2</v>
      </c>
      <c r="B5" s="22" t="s">
        <v>8</v>
      </c>
      <c r="C5" s="23">
        <v>12990</v>
      </c>
      <c r="D5" s="24">
        <v>4067</v>
      </c>
      <c r="E5" s="25">
        <f t="shared" si="0"/>
        <v>31.308698999230177</v>
      </c>
      <c r="F5" s="26">
        <v>91</v>
      </c>
      <c r="G5" s="24">
        <v>3</v>
      </c>
      <c r="H5" s="27">
        <f t="shared" ref="H5:H18" si="2">G5/F5*100</f>
        <v>3.296703296703297</v>
      </c>
      <c r="I5" s="26">
        <v>123</v>
      </c>
      <c r="J5" s="24">
        <v>23</v>
      </c>
      <c r="K5" s="28">
        <f t="shared" si="1"/>
        <v>18.699186991869919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7405</v>
      </c>
      <c r="D6" s="31">
        <v>3314</v>
      </c>
      <c r="E6" s="25">
        <f t="shared" si="0"/>
        <v>44.753544902093182</v>
      </c>
      <c r="F6" s="26">
        <v>83</v>
      </c>
      <c r="G6" s="32">
        <v>1</v>
      </c>
      <c r="H6" s="27">
        <f t="shared" si="2"/>
        <v>1.2048192771084338</v>
      </c>
      <c r="I6" s="26">
        <v>157</v>
      </c>
      <c r="J6" s="24">
        <v>17</v>
      </c>
      <c r="K6" s="28">
        <f t="shared" si="1"/>
        <v>10.828025477707007</v>
      </c>
    </row>
    <row r="7" spans="1:26" ht="27.95" customHeight="1" x14ac:dyDescent="0.2">
      <c r="A7" s="21">
        <v>4</v>
      </c>
      <c r="B7" s="30" t="s">
        <v>10</v>
      </c>
      <c r="C7" s="23">
        <v>10061</v>
      </c>
      <c r="D7" s="24">
        <v>4007</v>
      </c>
      <c r="E7" s="25">
        <f t="shared" si="0"/>
        <v>39.827054964715238</v>
      </c>
      <c r="F7" s="26"/>
      <c r="G7" s="33"/>
      <c r="H7" s="27"/>
      <c r="I7" s="26">
        <v>134</v>
      </c>
      <c r="J7" s="24">
        <v>34</v>
      </c>
      <c r="K7" s="28">
        <f t="shared" si="1"/>
        <v>25.373134328358208</v>
      </c>
      <c r="L7" s="29"/>
    </row>
    <row r="8" spans="1:26" ht="27.95" customHeight="1" x14ac:dyDescent="0.2">
      <c r="A8" s="21">
        <v>5</v>
      </c>
      <c r="B8" s="22" t="s">
        <v>11</v>
      </c>
      <c r="C8" s="23">
        <v>2153</v>
      </c>
      <c r="D8" s="24">
        <v>1047</v>
      </c>
      <c r="E8" s="25">
        <f t="shared" si="0"/>
        <v>48.629818857408267</v>
      </c>
      <c r="F8" s="26"/>
      <c r="G8" s="24"/>
      <c r="H8" s="27"/>
      <c r="I8" s="26">
        <v>20</v>
      </c>
      <c r="J8" s="24">
        <v>13</v>
      </c>
      <c r="K8" s="28">
        <f t="shared" si="1"/>
        <v>65</v>
      </c>
    </row>
    <row r="9" spans="1:26" ht="24.75" customHeight="1" x14ac:dyDescent="0.2">
      <c r="A9" s="21">
        <v>6</v>
      </c>
      <c r="B9" s="22" t="s">
        <v>12</v>
      </c>
      <c r="C9" s="23">
        <v>6709</v>
      </c>
      <c r="D9" s="24">
        <v>3093</v>
      </c>
      <c r="E9" s="25">
        <f t="shared" si="0"/>
        <v>46.102250708004171</v>
      </c>
      <c r="F9" s="26">
        <v>113</v>
      </c>
      <c r="G9" s="24">
        <v>79</v>
      </c>
      <c r="H9" s="27">
        <f t="shared" si="2"/>
        <v>69.911504424778755</v>
      </c>
      <c r="I9" s="26">
        <v>172</v>
      </c>
      <c r="J9" s="24">
        <v>144</v>
      </c>
      <c r="K9" s="28">
        <f t="shared" si="1"/>
        <v>83.720930232558146</v>
      </c>
    </row>
    <row r="10" spans="1:26" ht="24" customHeight="1" x14ac:dyDescent="0.2">
      <c r="A10" s="34">
        <v>7</v>
      </c>
      <c r="B10" s="22" t="s">
        <v>13</v>
      </c>
      <c r="C10" s="23">
        <v>7100</v>
      </c>
      <c r="D10" s="24">
        <v>3826</v>
      </c>
      <c r="E10" s="25">
        <f t="shared" si="0"/>
        <v>53.887323943661968</v>
      </c>
      <c r="F10" s="26">
        <v>100</v>
      </c>
      <c r="G10" s="24">
        <v>100</v>
      </c>
      <c r="H10" s="27">
        <f t="shared" si="2"/>
        <v>100</v>
      </c>
      <c r="I10" s="26">
        <v>143</v>
      </c>
      <c r="J10" s="24">
        <v>129</v>
      </c>
      <c r="K10" s="28">
        <f>J10/I10*100</f>
        <v>90.209790209790214</v>
      </c>
      <c r="L10" s="35"/>
    </row>
    <row r="11" spans="1:26" ht="24.75" customHeight="1" x14ac:dyDescent="0.2">
      <c r="A11" s="21">
        <v>8</v>
      </c>
      <c r="B11" s="22" t="s">
        <v>14</v>
      </c>
      <c r="C11" s="23">
        <v>4850</v>
      </c>
      <c r="D11" s="24">
        <v>2496</v>
      </c>
      <c r="E11" s="25">
        <f t="shared" si="0"/>
        <v>51.463917525773198</v>
      </c>
      <c r="F11" s="26">
        <v>270</v>
      </c>
      <c r="G11" s="24">
        <v>37</v>
      </c>
      <c r="H11" s="27">
        <f t="shared" si="2"/>
        <v>13.703703703703704</v>
      </c>
      <c r="I11" s="26">
        <v>127</v>
      </c>
      <c r="J11" s="24">
        <v>31</v>
      </c>
      <c r="K11" s="28">
        <f t="shared" ref="K11:K18" si="3">J11/I11*100</f>
        <v>24.409448818897637</v>
      </c>
      <c r="L11" s="36"/>
    </row>
    <row r="12" spans="1:26" ht="24" customHeight="1" x14ac:dyDescent="0.2">
      <c r="A12" s="34">
        <v>9</v>
      </c>
      <c r="B12" s="22" t="s">
        <v>15</v>
      </c>
      <c r="C12" s="23">
        <v>3000</v>
      </c>
      <c r="D12" s="24">
        <v>1493</v>
      </c>
      <c r="E12" s="25">
        <f t="shared" si="0"/>
        <v>49.766666666666666</v>
      </c>
      <c r="F12" s="26"/>
      <c r="G12" s="61"/>
      <c r="H12" s="27"/>
      <c r="I12" s="26">
        <v>72</v>
      </c>
      <c r="J12" s="32">
        <v>30</v>
      </c>
      <c r="K12" s="28">
        <f t="shared" si="3"/>
        <v>41.666666666666671</v>
      </c>
      <c r="L12" s="62"/>
    </row>
    <row r="13" spans="1:26" ht="24" customHeight="1" x14ac:dyDescent="0.2">
      <c r="A13" s="21">
        <v>10</v>
      </c>
      <c r="B13" s="22" t="s">
        <v>16</v>
      </c>
      <c r="C13" s="23">
        <v>4863</v>
      </c>
      <c r="D13" s="24">
        <v>2150</v>
      </c>
      <c r="E13" s="25">
        <f t="shared" si="0"/>
        <v>44.211392144766606</v>
      </c>
      <c r="F13" s="26">
        <v>44</v>
      </c>
      <c r="G13" s="24">
        <v>43</v>
      </c>
      <c r="H13" s="27">
        <f t="shared" si="2"/>
        <v>97.727272727272734</v>
      </c>
      <c r="I13" s="26">
        <v>115</v>
      </c>
      <c r="J13" s="24">
        <v>95</v>
      </c>
      <c r="K13" s="38">
        <f t="shared" si="3"/>
        <v>82.608695652173907</v>
      </c>
      <c r="L13" s="29"/>
    </row>
    <row r="14" spans="1:26" ht="24" customHeight="1" x14ac:dyDescent="0.2">
      <c r="A14" s="21">
        <v>11</v>
      </c>
      <c r="B14" s="22" t="s">
        <v>17</v>
      </c>
      <c r="C14" s="23">
        <v>9003</v>
      </c>
      <c r="D14" s="24">
        <v>3359</v>
      </c>
      <c r="E14" s="25">
        <f t="shared" si="0"/>
        <v>37.30978562701322</v>
      </c>
      <c r="F14" s="26">
        <v>198</v>
      </c>
      <c r="G14" s="24">
        <v>125</v>
      </c>
      <c r="H14" s="27">
        <f t="shared" si="2"/>
        <v>63.131313131313128</v>
      </c>
      <c r="I14" s="26">
        <v>104</v>
      </c>
      <c r="J14" s="24">
        <v>75</v>
      </c>
      <c r="K14" s="28">
        <f t="shared" si="3"/>
        <v>72.115384615384613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>
        <v>13196</v>
      </c>
      <c r="D15" s="32">
        <v>7183</v>
      </c>
      <c r="E15" s="25">
        <f t="shared" si="0"/>
        <v>54.433161564110335</v>
      </c>
      <c r="F15" s="26">
        <v>143</v>
      </c>
      <c r="G15" s="32">
        <v>51</v>
      </c>
      <c r="H15" s="27">
        <f t="shared" si="2"/>
        <v>35.664335664335667</v>
      </c>
      <c r="I15" s="26">
        <v>101</v>
      </c>
      <c r="J15" s="24">
        <v>85</v>
      </c>
      <c r="K15" s="28">
        <f t="shared" si="3"/>
        <v>84.158415841584159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>
        <v>58000</v>
      </c>
      <c r="D16" s="24">
        <v>25916</v>
      </c>
      <c r="E16" s="25">
        <f t="shared" si="0"/>
        <v>44.682758620689654</v>
      </c>
      <c r="F16" s="26">
        <v>312</v>
      </c>
      <c r="G16" s="32">
        <v>189</v>
      </c>
      <c r="H16" s="27">
        <f t="shared" si="2"/>
        <v>60.576923076923073</v>
      </c>
      <c r="I16" s="26">
        <v>358</v>
      </c>
      <c r="J16" s="24">
        <v>331</v>
      </c>
      <c r="K16" s="28">
        <f t="shared" si="3"/>
        <v>92.458100558659211</v>
      </c>
      <c r="L16" s="63"/>
    </row>
    <row r="17" spans="1:15" ht="27.95" customHeight="1" x14ac:dyDescent="0.2">
      <c r="A17" s="21">
        <v>14</v>
      </c>
      <c r="B17" s="22" t="s">
        <v>19</v>
      </c>
      <c r="C17" s="23">
        <v>2550</v>
      </c>
      <c r="D17" s="24">
        <v>1357</v>
      </c>
      <c r="E17" s="25">
        <f t="shared" si="0"/>
        <v>53.2156862745098</v>
      </c>
      <c r="F17" s="26"/>
      <c r="G17" s="24"/>
      <c r="H17" s="27"/>
      <c r="I17" s="26">
        <v>40</v>
      </c>
      <c r="J17" s="24">
        <v>40</v>
      </c>
      <c r="K17" s="28">
        <f t="shared" si="3"/>
        <v>100</v>
      </c>
      <c r="L17" s="40"/>
    </row>
    <row r="18" spans="1:15" ht="24" customHeight="1" x14ac:dyDescent="0.2">
      <c r="A18" s="21">
        <v>15</v>
      </c>
      <c r="B18" s="22" t="s">
        <v>20</v>
      </c>
      <c r="C18" s="23">
        <v>1600</v>
      </c>
      <c r="D18" s="24">
        <v>1277</v>
      </c>
      <c r="E18" s="25">
        <f>D18/C18*100</f>
        <v>79.8125</v>
      </c>
      <c r="F18" s="26">
        <v>19</v>
      </c>
      <c r="G18" s="24">
        <v>19</v>
      </c>
      <c r="H18" s="27">
        <f t="shared" si="2"/>
        <v>100</v>
      </c>
      <c r="I18" s="26">
        <v>21</v>
      </c>
      <c r="J18" s="24">
        <v>23</v>
      </c>
      <c r="K18" s="28">
        <f t="shared" si="3"/>
        <v>109.52380952380953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>
        <v>1511</v>
      </c>
      <c r="D19" s="44"/>
      <c r="E19" s="45">
        <f t="shared" si="0"/>
        <v>0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69">
        <f>SUM(C4:C19)</f>
        <v>147847</v>
      </c>
      <c r="D20" s="52">
        <f>SUM(D4:D19)</f>
        <v>65736</v>
      </c>
      <c r="E20" s="53">
        <f t="shared" si="0"/>
        <v>44.462180497406102</v>
      </c>
      <c r="F20" s="68">
        <f>SUM(F4:F19)</f>
        <v>1383</v>
      </c>
      <c r="G20" s="54">
        <f>SUM(G4:G18)</f>
        <v>647</v>
      </c>
      <c r="H20" s="55">
        <f>G20/F20*100</f>
        <v>46.782357194504698</v>
      </c>
      <c r="I20" s="68">
        <f>SUM(I4:I19)</f>
        <v>1742</v>
      </c>
      <c r="J20" s="54">
        <f>SUM(J4:J18)</f>
        <v>1112</v>
      </c>
      <c r="K20" s="55">
        <f>J20/I20*100</f>
        <v>63.834672789896672</v>
      </c>
    </row>
    <row r="21" spans="1:15" x14ac:dyDescent="0.2">
      <c r="B21" s="57"/>
      <c r="C21" s="40"/>
      <c r="D21" s="7"/>
    </row>
    <row r="22" spans="1:15" ht="30" customHeight="1" x14ac:dyDescent="0.2">
      <c r="B22" s="70" t="s">
        <v>24</v>
      </c>
      <c r="C22" s="71"/>
      <c r="D22" s="71"/>
      <c r="E22" s="71"/>
      <c r="F22" s="71"/>
      <c r="G22" s="71"/>
      <c r="H22" s="71"/>
      <c r="I22" s="71"/>
      <c r="J22" s="71"/>
      <c r="K22" s="71"/>
    </row>
    <row r="23" spans="1:15" x14ac:dyDescent="0.2">
      <c r="B23" s="59" t="s">
        <v>25</v>
      </c>
    </row>
  </sheetData>
  <mergeCells count="6">
    <mergeCell ref="B1:K1"/>
    <mergeCell ref="B2:B3"/>
    <mergeCell ref="C2:E2"/>
    <mergeCell ref="F2:H2"/>
    <mergeCell ref="I2:K2"/>
    <mergeCell ref="B22:K2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17</vt:i4>
      </vt:variant>
    </vt:vector>
  </HeadingPairs>
  <TitlesOfParts>
    <vt:vector size="17" baseType="lpstr">
      <vt:lpstr>22.01.2025</vt:lpstr>
      <vt:lpstr>29.01.2025</vt:lpstr>
      <vt:lpstr>05.02.2025</vt:lpstr>
      <vt:lpstr>12.02.2025</vt:lpstr>
      <vt:lpstr>19.02.2025</vt:lpstr>
      <vt:lpstr>26.02.2025</vt:lpstr>
      <vt:lpstr>05.03.2025</vt:lpstr>
      <vt:lpstr>12.03.2025</vt:lpstr>
      <vt:lpstr>19.03.2025</vt:lpstr>
      <vt:lpstr>26.03.2025</vt:lpstr>
      <vt:lpstr>02.04.2025</vt:lpstr>
      <vt:lpstr>09.04.2025</vt:lpstr>
      <vt:lpstr>16.04.2025</vt:lpstr>
      <vt:lpstr>23.04.2025</vt:lpstr>
      <vt:lpstr>30.04.2025</vt:lpstr>
      <vt:lpstr>07.05.2025</vt:lpstr>
      <vt:lpstr>14.05.2025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Лилия Гареева</dc:creator>
  <cp:lastModifiedBy>Лилия Гареева</cp:lastModifiedBy>
  <dcterms:created xsi:type="dcterms:W3CDTF">2023-12-06T06:12:08Z</dcterms:created>
  <dcterms:modified xsi:type="dcterms:W3CDTF">2025-05-14T06:19:28Z</dcterms:modified>
</cp:coreProperties>
</file>