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4\"/>
    </mc:Choice>
  </mc:AlternateContent>
  <bookViews>
    <workbookView xWindow="0" yWindow="0" windowWidth="28800" windowHeight="13020" tabRatio="784" firstSheet="36" activeTab="44"/>
  </bookViews>
  <sheets>
    <sheet name="21.02.2024" sheetId="1" r:id="rId1"/>
    <sheet name="28.02.2024" sheetId="2" r:id="rId2"/>
    <sheet name="06.03.2024" sheetId="3" r:id="rId3"/>
    <sheet name="13.03.2024" sheetId="4" r:id="rId4"/>
    <sheet name="20.03.2024" sheetId="5" r:id="rId5"/>
    <sheet name="27.03.2024" sheetId="6" r:id="rId6"/>
    <sheet name="03.04.2024" sheetId="8" r:id="rId7"/>
    <sheet name="10.04.2024" sheetId="9" r:id="rId8"/>
    <sheet name="17.04.2024" sheetId="10" r:id="rId9"/>
    <sheet name="24.04.2024" sheetId="11" r:id="rId10"/>
    <sheet name="02.05.2024" sheetId="12" r:id="rId11"/>
    <sheet name="08.05.2024" sheetId="13" r:id="rId12"/>
    <sheet name="15.05.2024" sheetId="14" r:id="rId13"/>
    <sheet name="22.05.2024" sheetId="15" r:id="rId14"/>
    <sheet name="29.05.2024" sheetId="16" r:id="rId15"/>
    <sheet name="05.06.2024" sheetId="17" r:id="rId16"/>
    <sheet name="12.06.2024" sheetId="18" r:id="rId17"/>
    <sheet name="19.06.2024" sheetId="19" r:id="rId18"/>
    <sheet name="26.06.2024" sheetId="20" r:id="rId19"/>
    <sheet name="03.07.2024" sheetId="21" r:id="rId20"/>
    <sheet name="10.07.2024" sheetId="22" r:id="rId21"/>
    <sheet name="17.07.2024" sheetId="23" r:id="rId22"/>
    <sheet name="24.07.2024" sheetId="24" r:id="rId23"/>
    <sheet name="31.07.2024" sheetId="25" r:id="rId24"/>
    <sheet name="07.08.2024" sheetId="26" r:id="rId25"/>
    <sheet name="14.08.2024" sheetId="27" r:id="rId26"/>
    <sheet name="21.08.2024" sheetId="28" r:id="rId27"/>
    <sheet name="28.08.2024" sheetId="29" r:id="rId28"/>
    <sheet name="04.09.2024" sheetId="30" r:id="rId29"/>
    <sheet name="11.09.2024" sheetId="31" r:id="rId30"/>
    <sheet name="18.09.2024" sheetId="32" r:id="rId31"/>
    <sheet name="25.09.2024" sheetId="33" r:id="rId32"/>
    <sheet name="02.10.2024" sheetId="34" r:id="rId33"/>
    <sheet name="09.10.2024" sheetId="35" r:id="rId34"/>
    <sheet name="16.10.2024" sheetId="36" r:id="rId35"/>
    <sheet name="23.10.2024" sheetId="37" r:id="rId36"/>
    <sheet name="30.10.2024" sheetId="38" r:id="rId37"/>
    <sheet name="06.11.2024" sheetId="39" r:id="rId38"/>
    <sheet name="13.11.2024" sheetId="40" r:id="rId39"/>
    <sheet name="20.11.2024" sheetId="41" r:id="rId40"/>
    <sheet name="27.11.2024" sheetId="42" r:id="rId41"/>
    <sheet name="28.11.2024" sheetId="43" r:id="rId42"/>
    <sheet name="04.12.2024" sheetId="44" r:id="rId43"/>
    <sheet name="11.12.2024" sheetId="45" r:id="rId44"/>
    <sheet name="18.12.2024" sheetId="46" r:id="rId45"/>
    <sheet name="Лист1" sheetId="7" r:id="rId4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46" l="1"/>
  <c r="K21" i="46" s="1"/>
  <c r="I21" i="46"/>
  <c r="G21" i="46"/>
  <c r="H21" i="46" s="1"/>
  <c r="F21" i="46"/>
  <c r="D21" i="46"/>
  <c r="E21" i="46" s="1"/>
  <c r="C21" i="46"/>
  <c r="E20" i="46"/>
  <c r="K19" i="46"/>
  <c r="H19" i="46"/>
  <c r="E19" i="46"/>
  <c r="K18" i="46"/>
  <c r="E18" i="46"/>
  <c r="K17" i="46"/>
  <c r="H17" i="46"/>
  <c r="E17" i="46"/>
  <c r="K16" i="46"/>
  <c r="E16" i="46"/>
  <c r="K15" i="46"/>
  <c r="H15" i="46"/>
  <c r="E15" i="46"/>
  <c r="K14" i="46"/>
  <c r="H14" i="46"/>
  <c r="E14" i="46"/>
  <c r="K13" i="46"/>
  <c r="E13" i="46"/>
  <c r="K12" i="46"/>
  <c r="H12" i="46"/>
  <c r="E12" i="46"/>
  <c r="K11" i="46"/>
  <c r="E11" i="46"/>
  <c r="K10" i="46"/>
  <c r="H10" i="46"/>
  <c r="E10" i="46"/>
  <c r="K9" i="46"/>
  <c r="E9" i="46"/>
  <c r="K8" i="46"/>
  <c r="E8" i="46"/>
  <c r="K7" i="46"/>
  <c r="H7" i="46"/>
  <c r="E7" i="46"/>
  <c r="K6" i="46"/>
  <c r="E6" i="46"/>
  <c r="K5" i="46"/>
  <c r="H5" i="46"/>
  <c r="E5" i="46"/>
  <c r="K4" i="46"/>
  <c r="H4" i="46"/>
  <c r="E4" i="46"/>
  <c r="J21" i="45" l="1"/>
  <c r="K21" i="45" s="1"/>
  <c r="I21" i="45"/>
  <c r="G21" i="45"/>
  <c r="H21" i="45" s="1"/>
  <c r="F21" i="45"/>
  <c r="D21" i="45"/>
  <c r="E21" i="45" s="1"/>
  <c r="C21" i="45"/>
  <c r="E20" i="45"/>
  <c r="K19" i="45"/>
  <c r="H19" i="45"/>
  <c r="E19" i="45"/>
  <c r="K18" i="45"/>
  <c r="E18" i="45"/>
  <c r="K17" i="45"/>
  <c r="H17" i="45"/>
  <c r="E17" i="45"/>
  <c r="K16" i="45"/>
  <c r="E16" i="45"/>
  <c r="K15" i="45"/>
  <c r="H15" i="45"/>
  <c r="E15" i="45"/>
  <c r="K14" i="45"/>
  <c r="H14" i="45"/>
  <c r="E14" i="45"/>
  <c r="K13" i="45"/>
  <c r="E13" i="45"/>
  <c r="K12" i="45"/>
  <c r="H12" i="45"/>
  <c r="E12" i="45"/>
  <c r="K11" i="45"/>
  <c r="E11" i="45"/>
  <c r="K10" i="45"/>
  <c r="H10" i="45"/>
  <c r="E10" i="45"/>
  <c r="K9" i="45"/>
  <c r="E9" i="45"/>
  <c r="K8" i="45"/>
  <c r="E8" i="45"/>
  <c r="K7" i="45"/>
  <c r="H7" i="45"/>
  <c r="E7" i="45"/>
  <c r="K6" i="45"/>
  <c r="E6" i="45"/>
  <c r="K5" i="45"/>
  <c r="H5" i="45"/>
  <c r="E5" i="45"/>
  <c r="K4" i="45"/>
  <c r="H4" i="45"/>
  <c r="E4" i="45"/>
  <c r="J21" i="44" l="1"/>
  <c r="K21" i="44"/>
  <c r="G21" i="44"/>
  <c r="I21" i="44"/>
  <c r="F21" i="44"/>
  <c r="D21" i="44"/>
  <c r="E21" i="44" s="1"/>
  <c r="C21" i="44"/>
  <c r="E20" i="44"/>
  <c r="K19" i="44"/>
  <c r="H19" i="44"/>
  <c r="E19" i="44"/>
  <c r="K18" i="44"/>
  <c r="E18" i="44"/>
  <c r="K17" i="44"/>
  <c r="H17" i="44"/>
  <c r="E17" i="44"/>
  <c r="K16" i="44"/>
  <c r="E16" i="44"/>
  <c r="K15" i="44"/>
  <c r="H15" i="44"/>
  <c r="E15" i="44"/>
  <c r="K14" i="44"/>
  <c r="H14" i="44"/>
  <c r="E14" i="44"/>
  <c r="K13" i="44"/>
  <c r="E13" i="44"/>
  <c r="K12" i="44"/>
  <c r="H12" i="44"/>
  <c r="E12" i="44"/>
  <c r="K11" i="44"/>
  <c r="E11" i="44"/>
  <c r="K10" i="44"/>
  <c r="H10" i="44"/>
  <c r="E10" i="44"/>
  <c r="K9" i="44"/>
  <c r="E9" i="44"/>
  <c r="K8" i="44"/>
  <c r="E8" i="44"/>
  <c r="K7" i="44"/>
  <c r="H7" i="44"/>
  <c r="E7" i="44"/>
  <c r="K6" i="44"/>
  <c r="E6" i="44"/>
  <c r="K5" i="44"/>
  <c r="H5" i="44"/>
  <c r="E5" i="44"/>
  <c r="K4" i="44"/>
  <c r="H4" i="44"/>
  <c r="E4" i="44"/>
  <c r="H21" i="44" l="1"/>
  <c r="H19" i="43"/>
  <c r="E19" i="43"/>
  <c r="J21" i="43"/>
  <c r="K21" i="43" s="1"/>
  <c r="I21" i="43"/>
  <c r="G21" i="43"/>
  <c r="F21" i="43"/>
  <c r="D21" i="43"/>
  <c r="E21" i="43" s="1"/>
  <c r="C21" i="43"/>
  <c r="E20" i="43"/>
  <c r="K19" i="43"/>
  <c r="K18" i="43"/>
  <c r="E18" i="43"/>
  <c r="K17" i="43"/>
  <c r="H17" i="43"/>
  <c r="E17" i="43"/>
  <c r="K16" i="43"/>
  <c r="E16" i="43"/>
  <c r="K15" i="43"/>
  <c r="H15" i="43"/>
  <c r="E15" i="43"/>
  <c r="K14" i="43"/>
  <c r="H14" i="43"/>
  <c r="E14" i="43"/>
  <c r="K13" i="43"/>
  <c r="E13" i="43"/>
  <c r="K12" i="43"/>
  <c r="H12" i="43"/>
  <c r="E12" i="43"/>
  <c r="K11" i="43"/>
  <c r="E11" i="43"/>
  <c r="K10" i="43"/>
  <c r="H10" i="43"/>
  <c r="E10" i="43"/>
  <c r="K9" i="43"/>
  <c r="E9" i="43"/>
  <c r="K8" i="43"/>
  <c r="E8" i="43"/>
  <c r="K7" i="43"/>
  <c r="H7" i="43"/>
  <c r="E7" i="43"/>
  <c r="K6" i="43"/>
  <c r="E6" i="43"/>
  <c r="K5" i="43"/>
  <c r="H5" i="43"/>
  <c r="E5" i="43"/>
  <c r="K4" i="43"/>
  <c r="H4" i="43"/>
  <c r="E4" i="43"/>
  <c r="H21" i="43" l="1"/>
  <c r="J22" i="42"/>
  <c r="K22" i="42" s="1"/>
  <c r="I22" i="42"/>
  <c r="G22" i="42"/>
  <c r="H22" i="42" s="1"/>
  <c r="F22" i="42"/>
  <c r="D22" i="42"/>
  <c r="E22" i="42" s="1"/>
  <c r="C22" i="42"/>
  <c r="E21" i="42"/>
  <c r="K19" i="42"/>
  <c r="H19" i="42"/>
  <c r="E19" i="42"/>
  <c r="K18" i="42"/>
  <c r="E18" i="42"/>
  <c r="K17" i="42"/>
  <c r="H17" i="42"/>
  <c r="E17" i="42"/>
  <c r="K16" i="42"/>
  <c r="E16" i="42"/>
  <c r="K15" i="42"/>
  <c r="H15" i="42"/>
  <c r="E15" i="42"/>
  <c r="K14" i="42"/>
  <c r="H14" i="42"/>
  <c r="E14" i="42"/>
  <c r="K13" i="42"/>
  <c r="E13" i="42"/>
  <c r="K12" i="42"/>
  <c r="H12" i="42"/>
  <c r="E12" i="42"/>
  <c r="K11" i="42"/>
  <c r="E11" i="42"/>
  <c r="K10" i="42"/>
  <c r="H10" i="42"/>
  <c r="E10" i="42"/>
  <c r="K9" i="42"/>
  <c r="E9" i="42"/>
  <c r="K8" i="42"/>
  <c r="E8" i="42"/>
  <c r="K7" i="42"/>
  <c r="H7" i="42"/>
  <c r="E7" i="42"/>
  <c r="K6" i="42"/>
  <c r="E6" i="42"/>
  <c r="K5" i="42"/>
  <c r="H5" i="42"/>
  <c r="E5" i="42"/>
  <c r="K4" i="42"/>
  <c r="H4" i="42"/>
  <c r="E4" i="42"/>
  <c r="J22" i="41" l="1"/>
  <c r="K22" i="41" s="1"/>
  <c r="I22" i="41"/>
  <c r="G22" i="41"/>
  <c r="F22" i="41"/>
  <c r="H22" i="41" s="1"/>
  <c r="D22" i="41"/>
  <c r="E22" i="41" s="1"/>
  <c r="C22" i="41"/>
  <c r="E21" i="41"/>
  <c r="K19" i="41"/>
  <c r="H19" i="41"/>
  <c r="E19" i="41"/>
  <c r="K18" i="41"/>
  <c r="E18" i="41"/>
  <c r="K17" i="41"/>
  <c r="H17" i="41"/>
  <c r="E17" i="41"/>
  <c r="K16" i="41"/>
  <c r="E16" i="41"/>
  <c r="K15" i="41"/>
  <c r="H15" i="41"/>
  <c r="E15" i="41"/>
  <c r="K14" i="41"/>
  <c r="H14" i="41"/>
  <c r="E14" i="41"/>
  <c r="K13" i="41"/>
  <c r="E13" i="41"/>
  <c r="K12" i="41"/>
  <c r="H12" i="41"/>
  <c r="E12" i="41"/>
  <c r="K11" i="41"/>
  <c r="E11" i="41"/>
  <c r="K10" i="41"/>
  <c r="H10" i="41"/>
  <c r="E10" i="41"/>
  <c r="K9" i="41"/>
  <c r="E9" i="41"/>
  <c r="K8" i="41"/>
  <c r="E8" i="41"/>
  <c r="K7" i="41"/>
  <c r="H7" i="41"/>
  <c r="E7" i="41"/>
  <c r="K6" i="41"/>
  <c r="E6" i="41"/>
  <c r="K5" i="41"/>
  <c r="H5" i="41"/>
  <c r="E5" i="41"/>
  <c r="K4" i="41"/>
  <c r="H4" i="41"/>
  <c r="E4" i="41"/>
  <c r="J22" i="40" l="1"/>
  <c r="K22" i="40" s="1"/>
  <c r="I22" i="40"/>
  <c r="G22" i="40"/>
  <c r="H22" i="40" s="1"/>
  <c r="F22" i="40"/>
  <c r="D22" i="40"/>
  <c r="E22" i="40" s="1"/>
  <c r="C22" i="40"/>
  <c r="E21" i="40"/>
  <c r="K19" i="40"/>
  <c r="H19" i="40"/>
  <c r="E19" i="40"/>
  <c r="K18" i="40"/>
  <c r="E18" i="40"/>
  <c r="K17" i="40"/>
  <c r="H17" i="40"/>
  <c r="E17" i="40"/>
  <c r="K16" i="40"/>
  <c r="E16" i="40"/>
  <c r="K15" i="40"/>
  <c r="H15" i="40"/>
  <c r="E15" i="40"/>
  <c r="K14" i="40"/>
  <c r="H14" i="40"/>
  <c r="E14" i="40"/>
  <c r="K13" i="40"/>
  <c r="E13" i="40"/>
  <c r="K12" i="40"/>
  <c r="H12" i="40"/>
  <c r="E12" i="40"/>
  <c r="K11" i="40"/>
  <c r="E11" i="40"/>
  <c r="K10" i="40"/>
  <c r="H10" i="40"/>
  <c r="E10" i="40"/>
  <c r="K9" i="40"/>
  <c r="E9" i="40"/>
  <c r="K8" i="40"/>
  <c r="E8" i="40"/>
  <c r="K7" i="40"/>
  <c r="H7" i="40"/>
  <c r="E7" i="40"/>
  <c r="K6" i="40"/>
  <c r="E6" i="40"/>
  <c r="K5" i="40"/>
  <c r="H5" i="40"/>
  <c r="E5" i="40"/>
  <c r="K4" i="40"/>
  <c r="H4" i="40"/>
  <c r="E4" i="40"/>
  <c r="J22" i="39" l="1"/>
  <c r="K22" i="39" s="1"/>
  <c r="I22" i="39"/>
  <c r="G22" i="39"/>
  <c r="F22" i="39"/>
  <c r="H22" i="39" s="1"/>
  <c r="D22" i="39"/>
  <c r="E22" i="39" s="1"/>
  <c r="C22" i="39"/>
  <c r="E21" i="39"/>
  <c r="K19" i="39"/>
  <c r="H19" i="39"/>
  <c r="E19" i="39"/>
  <c r="K18" i="39"/>
  <c r="E18" i="39"/>
  <c r="K17" i="39"/>
  <c r="H17" i="39"/>
  <c r="E17" i="39"/>
  <c r="K16" i="39"/>
  <c r="E16" i="39"/>
  <c r="K15" i="39"/>
  <c r="H15" i="39"/>
  <c r="E15" i="39"/>
  <c r="K14" i="39"/>
  <c r="H14" i="39"/>
  <c r="E14" i="39"/>
  <c r="K13" i="39"/>
  <c r="E13" i="39"/>
  <c r="K12" i="39"/>
  <c r="H12" i="39"/>
  <c r="E12" i="39"/>
  <c r="K11" i="39"/>
  <c r="E11" i="39"/>
  <c r="K10" i="39"/>
  <c r="H10" i="39"/>
  <c r="E10" i="39"/>
  <c r="K9" i="39"/>
  <c r="E9" i="39"/>
  <c r="K8" i="39"/>
  <c r="E8" i="39"/>
  <c r="K7" i="39"/>
  <c r="H7" i="39"/>
  <c r="E7" i="39"/>
  <c r="K6" i="39"/>
  <c r="E6" i="39"/>
  <c r="K5" i="39"/>
  <c r="H5" i="39"/>
  <c r="E5" i="39"/>
  <c r="K4" i="39"/>
  <c r="H4" i="39"/>
  <c r="E4" i="39"/>
  <c r="J22" i="38" l="1"/>
  <c r="K22" i="38" s="1"/>
  <c r="I22" i="38"/>
  <c r="G22" i="38"/>
  <c r="H22" i="38" s="1"/>
  <c r="F22" i="38"/>
  <c r="D22" i="38"/>
  <c r="E22" i="38" s="1"/>
  <c r="C22" i="38"/>
  <c r="E21" i="38"/>
  <c r="K19" i="38"/>
  <c r="H19" i="38"/>
  <c r="E19" i="38"/>
  <c r="K18" i="38"/>
  <c r="E18" i="38"/>
  <c r="K17" i="38"/>
  <c r="H17" i="38"/>
  <c r="E17" i="38"/>
  <c r="K16" i="38"/>
  <c r="E16" i="38"/>
  <c r="K15" i="38"/>
  <c r="H15" i="38"/>
  <c r="E15" i="38"/>
  <c r="K14" i="38"/>
  <c r="H14" i="38"/>
  <c r="E14" i="38"/>
  <c r="K13" i="38"/>
  <c r="E13" i="38"/>
  <c r="K12" i="38"/>
  <c r="H12" i="38"/>
  <c r="E12" i="38"/>
  <c r="K11" i="38"/>
  <c r="E11" i="38"/>
  <c r="K10" i="38"/>
  <c r="H10" i="38"/>
  <c r="E10" i="38"/>
  <c r="K9" i="38"/>
  <c r="E9" i="38"/>
  <c r="K8" i="38"/>
  <c r="E8" i="38"/>
  <c r="K7" i="38"/>
  <c r="H7" i="38"/>
  <c r="E7" i="38"/>
  <c r="K6" i="38"/>
  <c r="E6" i="38"/>
  <c r="K5" i="38"/>
  <c r="H5" i="38"/>
  <c r="E5" i="38"/>
  <c r="K4" i="38"/>
  <c r="H4" i="38"/>
  <c r="E4" i="38"/>
  <c r="K11" i="37" l="1"/>
  <c r="J22" i="37"/>
  <c r="K22" i="37" s="1"/>
  <c r="I22" i="37"/>
  <c r="G22" i="37"/>
  <c r="F22" i="37"/>
  <c r="H22" i="37" s="1"/>
  <c r="D22" i="37"/>
  <c r="E22" i="37" s="1"/>
  <c r="C22" i="37"/>
  <c r="E21" i="37"/>
  <c r="K19" i="37"/>
  <c r="H19" i="37"/>
  <c r="E19" i="37"/>
  <c r="K18" i="37"/>
  <c r="E18" i="37"/>
  <c r="K17" i="37"/>
  <c r="H17" i="37"/>
  <c r="E17" i="37"/>
  <c r="K16" i="37"/>
  <c r="E16" i="37"/>
  <c r="K15" i="37"/>
  <c r="H15" i="37"/>
  <c r="E15" i="37"/>
  <c r="K14" i="37"/>
  <c r="H14" i="37"/>
  <c r="E14" i="37"/>
  <c r="K13" i="37"/>
  <c r="E13" i="37"/>
  <c r="K12" i="37"/>
  <c r="H12" i="37"/>
  <c r="E12" i="37"/>
  <c r="E11" i="37"/>
  <c r="K10" i="37"/>
  <c r="H10" i="37"/>
  <c r="E10" i="37"/>
  <c r="K9" i="37"/>
  <c r="E9" i="37"/>
  <c r="K8" i="37"/>
  <c r="E8" i="37"/>
  <c r="K7" i="37"/>
  <c r="H7" i="37"/>
  <c r="E7" i="37"/>
  <c r="K6" i="37"/>
  <c r="E6" i="37"/>
  <c r="K5" i="37"/>
  <c r="H5" i="37"/>
  <c r="E5" i="37"/>
  <c r="K4" i="37"/>
  <c r="H4" i="37"/>
  <c r="E4" i="37"/>
  <c r="J22" i="36" l="1"/>
  <c r="K22" i="36" s="1"/>
  <c r="I22" i="36"/>
  <c r="G22" i="36"/>
  <c r="H22" i="36" s="1"/>
  <c r="F22" i="36"/>
  <c r="D22" i="36"/>
  <c r="E22" i="36" s="1"/>
  <c r="C22" i="36"/>
  <c r="E21" i="36"/>
  <c r="K19" i="36"/>
  <c r="H19" i="36"/>
  <c r="E19" i="36"/>
  <c r="K18" i="36"/>
  <c r="E18" i="36"/>
  <c r="K17" i="36"/>
  <c r="H17" i="36"/>
  <c r="E17" i="36"/>
  <c r="K16" i="36"/>
  <c r="E16" i="36"/>
  <c r="K15" i="36"/>
  <c r="H15" i="36"/>
  <c r="E15" i="36"/>
  <c r="K14" i="36"/>
  <c r="H14" i="36"/>
  <c r="E14" i="36"/>
  <c r="K13" i="36"/>
  <c r="E13" i="36"/>
  <c r="K12" i="36"/>
  <c r="H12" i="36"/>
  <c r="E12" i="36"/>
  <c r="E11" i="36"/>
  <c r="K10" i="36"/>
  <c r="H10" i="36"/>
  <c r="E10" i="36"/>
  <c r="K9" i="36"/>
  <c r="E9" i="36"/>
  <c r="K8" i="36"/>
  <c r="E8" i="36"/>
  <c r="K7" i="36"/>
  <c r="H7" i="36"/>
  <c r="E7" i="36"/>
  <c r="K6" i="36"/>
  <c r="E6" i="36"/>
  <c r="K5" i="36"/>
  <c r="H5" i="36"/>
  <c r="E5" i="36"/>
  <c r="K4" i="36"/>
  <c r="H4" i="36"/>
  <c r="E4" i="36"/>
  <c r="J22" i="35" l="1"/>
  <c r="K22" i="35" s="1"/>
  <c r="I22" i="35"/>
  <c r="G22" i="35"/>
  <c r="H22" i="35" s="1"/>
  <c r="F22" i="35"/>
  <c r="D22" i="35"/>
  <c r="E22" i="35" s="1"/>
  <c r="C22" i="35"/>
  <c r="E21" i="35"/>
  <c r="K19" i="35"/>
  <c r="H19" i="35"/>
  <c r="E19" i="35"/>
  <c r="K18" i="35"/>
  <c r="E18" i="35"/>
  <c r="K17" i="35"/>
  <c r="H17" i="35"/>
  <c r="E17" i="35"/>
  <c r="K16" i="35"/>
  <c r="E16" i="35"/>
  <c r="K15" i="35"/>
  <c r="H15" i="35"/>
  <c r="E15" i="35"/>
  <c r="K14" i="35"/>
  <c r="H14" i="35"/>
  <c r="E14" i="35"/>
  <c r="K13" i="35"/>
  <c r="E13" i="35"/>
  <c r="K12" i="35"/>
  <c r="H12" i="35"/>
  <c r="E12" i="35"/>
  <c r="E11" i="35"/>
  <c r="K10" i="35"/>
  <c r="H10" i="35"/>
  <c r="E10" i="35"/>
  <c r="K9" i="35"/>
  <c r="E9" i="35"/>
  <c r="K8" i="35"/>
  <c r="E8" i="35"/>
  <c r="K7" i="35"/>
  <c r="H7" i="35"/>
  <c r="E7" i="35"/>
  <c r="K6" i="35"/>
  <c r="E6" i="35"/>
  <c r="K5" i="35"/>
  <c r="H5" i="35"/>
  <c r="E5" i="35"/>
  <c r="K4" i="35"/>
  <c r="H4" i="35"/>
  <c r="E4" i="35"/>
  <c r="J22" i="34" l="1"/>
  <c r="K22" i="34" s="1"/>
  <c r="I22" i="34"/>
  <c r="G22" i="34"/>
  <c r="H22" i="34" s="1"/>
  <c r="F22" i="34"/>
  <c r="D22" i="34"/>
  <c r="E22" i="34" s="1"/>
  <c r="C22" i="34"/>
  <c r="E21" i="34"/>
  <c r="K19" i="34"/>
  <c r="H19" i="34"/>
  <c r="E19" i="34"/>
  <c r="K18" i="34"/>
  <c r="E18" i="34"/>
  <c r="K17" i="34"/>
  <c r="H17" i="34"/>
  <c r="E17" i="34"/>
  <c r="K16" i="34"/>
  <c r="E16" i="34"/>
  <c r="K15" i="34"/>
  <c r="H15" i="34"/>
  <c r="E15" i="34"/>
  <c r="K14" i="34"/>
  <c r="H14" i="34"/>
  <c r="E14" i="34"/>
  <c r="K13" i="34"/>
  <c r="E13" i="34"/>
  <c r="K12" i="34"/>
  <c r="H12" i="34"/>
  <c r="E12" i="34"/>
  <c r="E11" i="34"/>
  <c r="K10" i="34"/>
  <c r="H10" i="34"/>
  <c r="E10" i="34"/>
  <c r="K9" i="34"/>
  <c r="E9" i="34"/>
  <c r="K8" i="34"/>
  <c r="E8" i="34"/>
  <c r="K7" i="34"/>
  <c r="H7" i="34"/>
  <c r="E7" i="34"/>
  <c r="K6" i="34"/>
  <c r="E6" i="34"/>
  <c r="K5" i="34"/>
  <c r="H5" i="34"/>
  <c r="E5" i="34"/>
  <c r="K4" i="34"/>
  <c r="H4" i="34"/>
  <c r="E4" i="34"/>
  <c r="J22" i="33" l="1"/>
  <c r="K22" i="33" s="1"/>
  <c r="I22" i="33"/>
  <c r="G22" i="33"/>
  <c r="H22" i="33" s="1"/>
  <c r="F22" i="33"/>
  <c r="D22" i="33"/>
  <c r="E22" i="33" s="1"/>
  <c r="C22" i="33"/>
  <c r="E21" i="33"/>
  <c r="K19" i="33"/>
  <c r="H19" i="33"/>
  <c r="E19" i="33"/>
  <c r="K18" i="33"/>
  <c r="E18" i="33"/>
  <c r="K17" i="33"/>
  <c r="H17" i="33"/>
  <c r="E17" i="33"/>
  <c r="K16" i="33"/>
  <c r="E16" i="33"/>
  <c r="K15" i="33"/>
  <c r="H15" i="33"/>
  <c r="E15" i="33"/>
  <c r="K14" i="33"/>
  <c r="H14" i="33"/>
  <c r="E14" i="33"/>
  <c r="K13" i="33"/>
  <c r="E13" i="33"/>
  <c r="K12" i="33"/>
  <c r="H12" i="33"/>
  <c r="E12" i="33"/>
  <c r="E11" i="33"/>
  <c r="K10" i="33"/>
  <c r="H10" i="33"/>
  <c r="E10" i="33"/>
  <c r="K9" i="33"/>
  <c r="E9" i="33"/>
  <c r="K8" i="33"/>
  <c r="E8" i="33"/>
  <c r="K7" i="33"/>
  <c r="H7" i="33"/>
  <c r="E7" i="33"/>
  <c r="K6" i="33"/>
  <c r="E6" i="33"/>
  <c r="K5" i="33"/>
  <c r="H5" i="33"/>
  <c r="E5" i="33"/>
  <c r="K4" i="33"/>
  <c r="H4" i="33"/>
  <c r="E4" i="33"/>
  <c r="J22" i="32" l="1"/>
  <c r="K22" i="32" s="1"/>
  <c r="I22" i="32"/>
  <c r="G22" i="32"/>
  <c r="H22" i="32" s="1"/>
  <c r="F22" i="32"/>
  <c r="D22" i="32"/>
  <c r="E22" i="32" s="1"/>
  <c r="C22" i="32"/>
  <c r="E21" i="32"/>
  <c r="K19" i="32"/>
  <c r="H19" i="32"/>
  <c r="E19" i="32"/>
  <c r="K18" i="32"/>
  <c r="E18" i="32"/>
  <c r="K17" i="32"/>
  <c r="H17" i="32"/>
  <c r="E17" i="32"/>
  <c r="K16" i="32"/>
  <c r="E16" i="32"/>
  <c r="K15" i="32"/>
  <c r="H15" i="32"/>
  <c r="E15" i="32"/>
  <c r="K14" i="32"/>
  <c r="H14" i="32"/>
  <c r="E14" i="32"/>
  <c r="K13" i="32"/>
  <c r="E13" i="32"/>
  <c r="K12" i="32"/>
  <c r="H12" i="32"/>
  <c r="E12" i="32"/>
  <c r="E11" i="32"/>
  <c r="K10" i="32"/>
  <c r="H10" i="32"/>
  <c r="E10" i="32"/>
  <c r="K9" i="32"/>
  <c r="E9" i="32"/>
  <c r="K8" i="32"/>
  <c r="E8" i="32"/>
  <c r="K7" i="32"/>
  <c r="H7" i="32"/>
  <c r="E7" i="32"/>
  <c r="K6" i="32"/>
  <c r="E6" i="32"/>
  <c r="K5" i="32"/>
  <c r="H5" i="32"/>
  <c r="E5" i="32"/>
  <c r="K4" i="32"/>
  <c r="H4" i="32"/>
  <c r="E4" i="32"/>
  <c r="J22" i="30" l="1"/>
  <c r="K22" i="30" s="1"/>
  <c r="I22" i="30"/>
  <c r="H22" i="30"/>
  <c r="G22" i="30"/>
  <c r="F22" i="30"/>
  <c r="D22" i="30"/>
  <c r="E22" i="30" s="1"/>
  <c r="C22" i="30"/>
  <c r="E21" i="30"/>
  <c r="K19" i="30"/>
  <c r="H19" i="30"/>
  <c r="E19" i="30"/>
  <c r="K18" i="30"/>
  <c r="E18" i="30"/>
  <c r="K17" i="30"/>
  <c r="H17" i="30"/>
  <c r="E17" i="30"/>
  <c r="K16" i="30"/>
  <c r="E16" i="30"/>
  <c r="K15" i="30"/>
  <c r="H15" i="30"/>
  <c r="E15" i="30"/>
  <c r="K14" i="30"/>
  <c r="H14" i="30"/>
  <c r="E14" i="30"/>
  <c r="K13" i="30"/>
  <c r="E13" i="30"/>
  <c r="K12" i="30"/>
  <c r="H12" i="30"/>
  <c r="E12" i="30"/>
  <c r="E11" i="30"/>
  <c r="K10" i="30"/>
  <c r="H10" i="30"/>
  <c r="E10" i="30"/>
  <c r="K9" i="30"/>
  <c r="E9" i="30"/>
  <c r="K8" i="30"/>
  <c r="E8" i="30"/>
  <c r="K7" i="30"/>
  <c r="H7" i="30"/>
  <c r="E7" i="30"/>
  <c r="K6" i="30"/>
  <c r="E6" i="30"/>
  <c r="K5" i="30"/>
  <c r="H5" i="30"/>
  <c r="E5" i="30"/>
  <c r="K4" i="30"/>
  <c r="H4" i="30"/>
  <c r="E4" i="30"/>
  <c r="J22" i="31" l="1"/>
  <c r="K22" i="31" s="1"/>
  <c r="I22" i="31"/>
  <c r="G22" i="31"/>
  <c r="H22" i="31" s="1"/>
  <c r="F22" i="31"/>
  <c r="D22" i="31"/>
  <c r="E22" i="31" s="1"/>
  <c r="C22" i="31"/>
  <c r="E21" i="31"/>
  <c r="K19" i="31"/>
  <c r="H19" i="31"/>
  <c r="E19" i="31"/>
  <c r="K18" i="31"/>
  <c r="E18" i="31"/>
  <c r="K17" i="31"/>
  <c r="H17" i="31"/>
  <c r="E17" i="31"/>
  <c r="K16" i="31"/>
  <c r="E16" i="31"/>
  <c r="K15" i="31"/>
  <c r="H15" i="31"/>
  <c r="E15" i="31"/>
  <c r="K14" i="31"/>
  <c r="H14" i="31"/>
  <c r="E14" i="31"/>
  <c r="K13" i="31"/>
  <c r="E13" i="31"/>
  <c r="K12" i="31"/>
  <c r="H12" i="31"/>
  <c r="E12" i="31"/>
  <c r="E11" i="31"/>
  <c r="K10" i="31"/>
  <c r="H10" i="31"/>
  <c r="E10" i="31"/>
  <c r="K9" i="31"/>
  <c r="E9" i="31"/>
  <c r="K8" i="31"/>
  <c r="E8" i="31"/>
  <c r="K7" i="31"/>
  <c r="H7" i="31"/>
  <c r="E7" i="31"/>
  <c r="K6" i="31"/>
  <c r="E6" i="31"/>
  <c r="K5" i="31"/>
  <c r="H5" i="31"/>
  <c r="E5" i="31"/>
  <c r="K4" i="31"/>
  <c r="H4" i="31"/>
  <c r="E4" i="31"/>
  <c r="J22" i="29" l="1"/>
  <c r="K22" i="29" s="1"/>
  <c r="I22" i="29"/>
  <c r="G22" i="29"/>
  <c r="F22" i="29"/>
  <c r="D22" i="29"/>
  <c r="E22" i="29" s="1"/>
  <c r="C22" i="29"/>
  <c r="E21" i="29"/>
  <c r="K19" i="29"/>
  <c r="H19" i="29"/>
  <c r="E19" i="29"/>
  <c r="K18" i="29"/>
  <c r="E18" i="29"/>
  <c r="K17" i="29"/>
  <c r="H17" i="29"/>
  <c r="E17" i="29"/>
  <c r="K16" i="29"/>
  <c r="E16" i="29"/>
  <c r="K15" i="29"/>
  <c r="H15" i="29"/>
  <c r="E15" i="29"/>
  <c r="K14" i="29"/>
  <c r="H14" i="29"/>
  <c r="E14" i="29"/>
  <c r="K13" i="29"/>
  <c r="E13" i="29"/>
  <c r="K12" i="29"/>
  <c r="H12" i="29"/>
  <c r="E12" i="29"/>
  <c r="E11" i="29"/>
  <c r="K10" i="29"/>
  <c r="H10" i="29"/>
  <c r="E10" i="29"/>
  <c r="K9" i="29"/>
  <c r="E9" i="29"/>
  <c r="K8" i="29"/>
  <c r="E8" i="29"/>
  <c r="K7" i="29"/>
  <c r="H7" i="29"/>
  <c r="E7" i="29"/>
  <c r="K6" i="29"/>
  <c r="E6" i="29"/>
  <c r="K5" i="29"/>
  <c r="H5" i="29"/>
  <c r="E5" i="29"/>
  <c r="K4" i="29"/>
  <c r="H4" i="29"/>
  <c r="E4" i="29"/>
  <c r="H22" i="29" l="1"/>
  <c r="J22" i="28"/>
  <c r="K22" i="28" s="1"/>
  <c r="I22" i="28"/>
  <c r="G22" i="28"/>
  <c r="H22" i="28" s="1"/>
  <c r="F22" i="28"/>
  <c r="D22" i="28"/>
  <c r="E22" i="28" s="1"/>
  <c r="C22" i="28"/>
  <c r="E21" i="28"/>
  <c r="K19" i="28"/>
  <c r="H19" i="28"/>
  <c r="E19" i="28"/>
  <c r="K18" i="28"/>
  <c r="E18" i="28"/>
  <c r="K17" i="28"/>
  <c r="H17" i="28"/>
  <c r="E17" i="28"/>
  <c r="K16" i="28"/>
  <c r="E16" i="28"/>
  <c r="K15" i="28"/>
  <c r="H15" i="28"/>
  <c r="E15" i="28"/>
  <c r="K14" i="28"/>
  <c r="H14" i="28"/>
  <c r="E14" i="28"/>
  <c r="K13" i="28"/>
  <c r="E13" i="28"/>
  <c r="K12" i="28"/>
  <c r="H12" i="28"/>
  <c r="E12" i="28"/>
  <c r="E11" i="28"/>
  <c r="K10" i="28"/>
  <c r="H10" i="28"/>
  <c r="E10" i="28"/>
  <c r="K9" i="28"/>
  <c r="E9" i="28"/>
  <c r="K8" i="28"/>
  <c r="E8" i="28"/>
  <c r="K7" i="28"/>
  <c r="H7" i="28"/>
  <c r="E7" i="28"/>
  <c r="K6" i="28"/>
  <c r="E6" i="28"/>
  <c r="K5" i="28"/>
  <c r="H5" i="28"/>
  <c r="E5" i="28"/>
  <c r="K4" i="28"/>
  <c r="H4" i="28"/>
  <c r="E4" i="28"/>
  <c r="J22" i="27" l="1"/>
  <c r="K22" i="27" s="1"/>
  <c r="I22" i="27"/>
  <c r="G22" i="27"/>
  <c r="H22" i="27" s="1"/>
  <c r="F22" i="27"/>
  <c r="D22" i="27"/>
  <c r="E22" i="27" s="1"/>
  <c r="C22" i="27"/>
  <c r="E21" i="27"/>
  <c r="K19" i="27"/>
  <c r="H19" i="27"/>
  <c r="E19" i="27"/>
  <c r="K18" i="27"/>
  <c r="E18" i="27"/>
  <c r="K17" i="27"/>
  <c r="H17" i="27"/>
  <c r="E17" i="27"/>
  <c r="K16" i="27"/>
  <c r="E16" i="27"/>
  <c r="K15" i="27"/>
  <c r="H15" i="27"/>
  <c r="E15" i="27"/>
  <c r="K14" i="27"/>
  <c r="H14" i="27"/>
  <c r="E14" i="27"/>
  <c r="K13" i="27"/>
  <c r="E13" i="27"/>
  <c r="K12" i="27"/>
  <c r="H12" i="27"/>
  <c r="E12" i="27"/>
  <c r="E11" i="27"/>
  <c r="K10" i="27"/>
  <c r="H10" i="27"/>
  <c r="E10" i="27"/>
  <c r="K9" i="27"/>
  <c r="E9" i="27"/>
  <c r="K8" i="27"/>
  <c r="E8" i="27"/>
  <c r="K7" i="27"/>
  <c r="H7" i="27"/>
  <c r="E7" i="27"/>
  <c r="K6" i="27"/>
  <c r="E6" i="27"/>
  <c r="K5" i="27"/>
  <c r="H5" i="27"/>
  <c r="E5" i="27"/>
  <c r="K4" i="27"/>
  <c r="H4" i="27"/>
  <c r="E4" i="27"/>
  <c r="J22" i="26" l="1"/>
  <c r="K22" i="26" s="1"/>
  <c r="I22" i="26"/>
  <c r="G22" i="26"/>
  <c r="H22" i="26" s="1"/>
  <c r="F22" i="26"/>
  <c r="D22" i="26"/>
  <c r="E22" i="26" s="1"/>
  <c r="C22" i="26"/>
  <c r="E21" i="26"/>
  <c r="K19" i="26"/>
  <c r="H19" i="26"/>
  <c r="E19" i="26"/>
  <c r="K18" i="26"/>
  <c r="E18" i="26"/>
  <c r="K17" i="26"/>
  <c r="H17" i="26"/>
  <c r="E17" i="26"/>
  <c r="K16" i="26"/>
  <c r="E16" i="26"/>
  <c r="K15" i="26"/>
  <c r="H15" i="26"/>
  <c r="E15" i="26"/>
  <c r="K14" i="26"/>
  <c r="H14" i="26"/>
  <c r="E14" i="26"/>
  <c r="K13" i="26"/>
  <c r="E13" i="26"/>
  <c r="K12" i="26"/>
  <c r="H12" i="26"/>
  <c r="E12" i="26"/>
  <c r="E11" i="26"/>
  <c r="K10" i="26"/>
  <c r="H10" i="26"/>
  <c r="E10" i="26"/>
  <c r="K9" i="26"/>
  <c r="E9" i="26"/>
  <c r="K8" i="26"/>
  <c r="E8" i="26"/>
  <c r="K7" i="26"/>
  <c r="H7" i="26"/>
  <c r="E7" i="26"/>
  <c r="K6" i="26"/>
  <c r="E6" i="26"/>
  <c r="K5" i="26"/>
  <c r="H5" i="26"/>
  <c r="E5" i="26"/>
  <c r="K4" i="26"/>
  <c r="H4" i="26"/>
  <c r="E4" i="26"/>
  <c r="J22" i="25" l="1"/>
  <c r="I22" i="25"/>
  <c r="K22" i="25" s="1"/>
  <c r="G22" i="25"/>
  <c r="H22" i="25" s="1"/>
  <c r="F22" i="25"/>
  <c r="D22" i="25"/>
  <c r="C22" i="25"/>
  <c r="E22" i="25" s="1"/>
  <c r="E21" i="25"/>
  <c r="K19" i="25"/>
  <c r="H19" i="25"/>
  <c r="E19" i="25"/>
  <c r="K18" i="25"/>
  <c r="E18" i="25"/>
  <c r="K17" i="25"/>
  <c r="H17" i="25"/>
  <c r="E17" i="25"/>
  <c r="K16" i="25"/>
  <c r="E16" i="25"/>
  <c r="K15" i="25"/>
  <c r="H15" i="25"/>
  <c r="E15" i="25"/>
  <c r="K14" i="25"/>
  <c r="H14" i="25"/>
  <c r="E14" i="25"/>
  <c r="K13" i="25"/>
  <c r="E13" i="25"/>
  <c r="K12" i="25"/>
  <c r="H12" i="25"/>
  <c r="E12" i="25"/>
  <c r="E11" i="25"/>
  <c r="K10" i="25"/>
  <c r="H10" i="25"/>
  <c r="E10" i="25"/>
  <c r="K9" i="25"/>
  <c r="E9" i="25"/>
  <c r="K8" i="25"/>
  <c r="E8" i="25"/>
  <c r="K7" i="25"/>
  <c r="H7" i="25"/>
  <c r="E7" i="25"/>
  <c r="K6" i="25"/>
  <c r="E6" i="25"/>
  <c r="K5" i="25"/>
  <c r="H5" i="25"/>
  <c r="E5" i="25"/>
  <c r="K4" i="25"/>
  <c r="H4" i="25"/>
  <c r="E4" i="25"/>
  <c r="J22" i="24" l="1"/>
  <c r="K22" i="24" s="1"/>
  <c r="I22" i="24"/>
  <c r="G22" i="24"/>
  <c r="H22" i="24" s="1"/>
  <c r="F22" i="24"/>
  <c r="D22" i="24"/>
  <c r="E22" i="24" s="1"/>
  <c r="C22" i="24"/>
  <c r="E21" i="24"/>
  <c r="K19" i="24"/>
  <c r="H19" i="24"/>
  <c r="E19" i="24"/>
  <c r="K18" i="24"/>
  <c r="E18" i="24"/>
  <c r="K17" i="24"/>
  <c r="H17" i="24"/>
  <c r="E17" i="24"/>
  <c r="K16" i="24"/>
  <c r="E16" i="24"/>
  <c r="K15" i="24"/>
  <c r="H15" i="24"/>
  <c r="E15" i="24"/>
  <c r="K14" i="24"/>
  <c r="H14" i="24"/>
  <c r="E14" i="24"/>
  <c r="K13" i="24"/>
  <c r="E13" i="24"/>
  <c r="K12" i="24"/>
  <c r="H12" i="24"/>
  <c r="E12" i="24"/>
  <c r="E11" i="24"/>
  <c r="K10" i="24"/>
  <c r="H10" i="24"/>
  <c r="E10" i="24"/>
  <c r="K9" i="24"/>
  <c r="E9" i="24"/>
  <c r="K8" i="24"/>
  <c r="E8" i="24"/>
  <c r="K7" i="24"/>
  <c r="H7" i="24"/>
  <c r="E7" i="24"/>
  <c r="K6" i="24"/>
  <c r="E6" i="24"/>
  <c r="K5" i="24"/>
  <c r="H5" i="24"/>
  <c r="E5" i="24"/>
  <c r="K4" i="24"/>
  <c r="H4" i="24"/>
  <c r="E4" i="24"/>
  <c r="J22" i="23" l="1"/>
  <c r="K22" i="23" s="1"/>
  <c r="I22" i="23"/>
  <c r="G22" i="23"/>
  <c r="H22" i="23" s="1"/>
  <c r="F22" i="23"/>
  <c r="D22" i="23"/>
  <c r="E22" i="23" s="1"/>
  <c r="C22" i="23"/>
  <c r="E21" i="23"/>
  <c r="K19" i="23"/>
  <c r="H19" i="23"/>
  <c r="E19" i="23"/>
  <c r="K18" i="23"/>
  <c r="E18" i="23"/>
  <c r="K17" i="23"/>
  <c r="H17" i="23"/>
  <c r="E17" i="23"/>
  <c r="K16" i="23"/>
  <c r="E16" i="23"/>
  <c r="K15" i="23"/>
  <c r="H15" i="23"/>
  <c r="E15" i="23"/>
  <c r="K14" i="23"/>
  <c r="H14" i="23"/>
  <c r="E14" i="23"/>
  <c r="K13" i="23"/>
  <c r="E13" i="23"/>
  <c r="K12" i="23"/>
  <c r="H12" i="23"/>
  <c r="E12" i="23"/>
  <c r="E11" i="23"/>
  <c r="K10" i="23"/>
  <c r="H10" i="23"/>
  <c r="E10" i="23"/>
  <c r="K9" i="23"/>
  <c r="E9" i="23"/>
  <c r="K8" i="23"/>
  <c r="E8" i="23"/>
  <c r="K7" i="23"/>
  <c r="H7" i="23"/>
  <c r="E7" i="23"/>
  <c r="K6" i="23"/>
  <c r="E6" i="23"/>
  <c r="K5" i="23"/>
  <c r="H5" i="23"/>
  <c r="E5" i="23"/>
  <c r="K4" i="23"/>
  <c r="H4" i="23"/>
  <c r="E4" i="23"/>
  <c r="J22" i="22" l="1"/>
  <c r="K22" i="22" s="1"/>
  <c r="I22" i="22"/>
  <c r="G22" i="22"/>
  <c r="H22" i="22" s="1"/>
  <c r="F22" i="22"/>
  <c r="D22" i="22"/>
  <c r="E22" i="22" s="1"/>
  <c r="C22" i="22"/>
  <c r="E21" i="22"/>
  <c r="K19" i="22"/>
  <c r="H19" i="22"/>
  <c r="E19" i="22"/>
  <c r="K18" i="22"/>
  <c r="E18" i="22"/>
  <c r="K17" i="22"/>
  <c r="H17" i="22"/>
  <c r="E17" i="22"/>
  <c r="K16" i="22"/>
  <c r="E16" i="22"/>
  <c r="K15" i="22"/>
  <c r="H15" i="22"/>
  <c r="E15" i="22"/>
  <c r="K14" i="22"/>
  <c r="H14" i="22"/>
  <c r="E14" i="22"/>
  <c r="K13" i="22"/>
  <c r="E13" i="22"/>
  <c r="K12" i="22"/>
  <c r="H12" i="22"/>
  <c r="E12" i="22"/>
  <c r="E11" i="22"/>
  <c r="K10" i="22"/>
  <c r="H10" i="22"/>
  <c r="E10" i="22"/>
  <c r="K9" i="22"/>
  <c r="E9" i="22"/>
  <c r="K8" i="22"/>
  <c r="E8" i="22"/>
  <c r="K7" i="22"/>
  <c r="H7" i="22"/>
  <c r="E7" i="22"/>
  <c r="K6" i="22"/>
  <c r="E6" i="22"/>
  <c r="K5" i="22"/>
  <c r="H5" i="22"/>
  <c r="E5" i="22"/>
  <c r="K4" i="22"/>
  <c r="H4" i="22"/>
  <c r="E4" i="22"/>
  <c r="J22" i="21" l="1"/>
  <c r="K22" i="21" s="1"/>
  <c r="I22" i="21"/>
  <c r="G22" i="21"/>
  <c r="F22" i="21"/>
  <c r="H22" i="21" s="1"/>
  <c r="D22" i="21"/>
  <c r="E22" i="21" s="1"/>
  <c r="C22" i="21"/>
  <c r="E21" i="21"/>
  <c r="K19" i="21"/>
  <c r="H19" i="21"/>
  <c r="E19" i="21"/>
  <c r="K18" i="21"/>
  <c r="E18" i="21"/>
  <c r="K17" i="21"/>
  <c r="H17" i="21"/>
  <c r="E17" i="21"/>
  <c r="K16" i="21"/>
  <c r="E16" i="21"/>
  <c r="K15" i="21"/>
  <c r="H15" i="21"/>
  <c r="E15" i="21"/>
  <c r="K14" i="21"/>
  <c r="H14" i="21"/>
  <c r="E14" i="21"/>
  <c r="K13" i="21"/>
  <c r="E13" i="21"/>
  <c r="K12" i="21"/>
  <c r="H12" i="21"/>
  <c r="E12" i="21"/>
  <c r="E11" i="21"/>
  <c r="K10" i="21"/>
  <c r="H10" i="21"/>
  <c r="E10" i="21"/>
  <c r="K9" i="21"/>
  <c r="E9" i="21"/>
  <c r="K8" i="21"/>
  <c r="E8" i="21"/>
  <c r="K7" i="21"/>
  <c r="H7" i="21"/>
  <c r="E7" i="21"/>
  <c r="K6" i="21"/>
  <c r="E6" i="21"/>
  <c r="K5" i="21"/>
  <c r="H5" i="21"/>
  <c r="E5" i="21"/>
  <c r="K4" i="21"/>
  <c r="H4" i="21"/>
  <c r="E4" i="21"/>
  <c r="J22" i="20" l="1"/>
  <c r="K22" i="20" s="1"/>
  <c r="I22" i="20"/>
  <c r="G22" i="20"/>
  <c r="H22" i="20" s="1"/>
  <c r="F22" i="20"/>
  <c r="D22" i="20"/>
  <c r="E22" i="20" s="1"/>
  <c r="C22" i="20"/>
  <c r="E21" i="20"/>
  <c r="K19" i="20"/>
  <c r="H19" i="20"/>
  <c r="E19" i="20"/>
  <c r="K18" i="20"/>
  <c r="E18" i="20"/>
  <c r="K17" i="20"/>
  <c r="H17" i="20"/>
  <c r="E17" i="20"/>
  <c r="K16" i="20"/>
  <c r="E16" i="20"/>
  <c r="K15" i="20"/>
  <c r="H15" i="20"/>
  <c r="E15" i="20"/>
  <c r="K14" i="20"/>
  <c r="H14" i="20"/>
  <c r="E14" i="20"/>
  <c r="K13" i="20"/>
  <c r="E13" i="20"/>
  <c r="K12" i="20"/>
  <c r="H12" i="20"/>
  <c r="E12" i="20"/>
  <c r="E11" i="20"/>
  <c r="K10" i="20"/>
  <c r="H10" i="20"/>
  <c r="E10" i="20"/>
  <c r="K9" i="20"/>
  <c r="E9" i="20"/>
  <c r="K8" i="20"/>
  <c r="E8" i="20"/>
  <c r="K7" i="20"/>
  <c r="H7" i="20"/>
  <c r="E7" i="20"/>
  <c r="K6" i="20"/>
  <c r="E6" i="20"/>
  <c r="K5" i="20"/>
  <c r="H5" i="20"/>
  <c r="E5" i="20"/>
  <c r="K4" i="20"/>
  <c r="H4" i="20"/>
  <c r="E4" i="20"/>
  <c r="J22" i="19" l="1"/>
  <c r="K22" i="19" s="1"/>
  <c r="I22" i="19"/>
  <c r="G22" i="19"/>
  <c r="H22" i="19" s="1"/>
  <c r="F22" i="19"/>
  <c r="D22" i="19"/>
  <c r="E22" i="19" s="1"/>
  <c r="C22" i="19"/>
  <c r="E21" i="19"/>
  <c r="K19" i="19"/>
  <c r="H19" i="19"/>
  <c r="E19" i="19"/>
  <c r="K18" i="19"/>
  <c r="E18" i="19"/>
  <c r="K17" i="19"/>
  <c r="H17" i="19"/>
  <c r="E17" i="19"/>
  <c r="K16" i="19"/>
  <c r="E16" i="19"/>
  <c r="K15" i="19"/>
  <c r="H15" i="19"/>
  <c r="E15" i="19"/>
  <c r="K14" i="19"/>
  <c r="H14" i="19"/>
  <c r="E14" i="19"/>
  <c r="K13" i="19"/>
  <c r="E13" i="19"/>
  <c r="K12" i="19"/>
  <c r="H12" i="19"/>
  <c r="E12" i="19"/>
  <c r="E11" i="19"/>
  <c r="K10" i="19"/>
  <c r="H10" i="19"/>
  <c r="E10" i="19"/>
  <c r="K9" i="19"/>
  <c r="E9" i="19"/>
  <c r="K8" i="19"/>
  <c r="E8" i="19"/>
  <c r="K7" i="19"/>
  <c r="H7" i="19"/>
  <c r="E7" i="19"/>
  <c r="K6" i="19"/>
  <c r="E6" i="19"/>
  <c r="K5" i="19"/>
  <c r="H5" i="19"/>
  <c r="E5" i="19"/>
  <c r="K4" i="19"/>
  <c r="H4" i="19"/>
  <c r="E4" i="19"/>
  <c r="J22" i="18" l="1"/>
  <c r="K22" i="18" s="1"/>
  <c r="I22" i="18"/>
  <c r="G22" i="18"/>
  <c r="H22" i="18" s="1"/>
  <c r="F22" i="18"/>
  <c r="D22" i="18"/>
  <c r="E22" i="18" s="1"/>
  <c r="C22" i="18"/>
  <c r="E21" i="18"/>
  <c r="K19" i="18"/>
  <c r="H19" i="18"/>
  <c r="E19" i="18"/>
  <c r="K18" i="18"/>
  <c r="E18" i="18"/>
  <c r="K17" i="18"/>
  <c r="H17" i="18"/>
  <c r="E17" i="18"/>
  <c r="K16" i="18"/>
  <c r="E16" i="18"/>
  <c r="K15" i="18"/>
  <c r="H15" i="18"/>
  <c r="E15" i="18"/>
  <c r="K14" i="18"/>
  <c r="H14" i="18"/>
  <c r="E14" i="18"/>
  <c r="K13" i="18"/>
  <c r="E13" i="18"/>
  <c r="K12" i="18"/>
  <c r="H12" i="18"/>
  <c r="E12" i="18"/>
  <c r="E11" i="18"/>
  <c r="K10" i="18"/>
  <c r="H10" i="18"/>
  <c r="E10" i="18"/>
  <c r="K9" i="18"/>
  <c r="E9" i="18"/>
  <c r="K8" i="18"/>
  <c r="E8" i="18"/>
  <c r="K7" i="18"/>
  <c r="H7" i="18"/>
  <c r="E7" i="18"/>
  <c r="K6" i="18"/>
  <c r="E6" i="18"/>
  <c r="K5" i="18"/>
  <c r="H5" i="18"/>
  <c r="E5" i="18"/>
  <c r="K4" i="18"/>
  <c r="H4" i="18"/>
  <c r="E4" i="18"/>
  <c r="J22" i="17" l="1"/>
  <c r="K22" i="17" s="1"/>
  <c r="I22" i="17"/>
  <c r="G22" i="17"/>
  <c r="F22" i="17"/>
  <c r="D22" i="17"/>
  <c r="E22" i="17" s="1"/>
  <c r="C22" i="17"/>
  <c r="E21" i="17"/>
  <c r="K19" i="17"/>
  <c r="H19" i="17"/>
  <c r="E19" i="17"/>
  <c r="K18" i="17"/>
  <c r="E18" i="17"/>
  <c r="K17" i="17"/>
  <c r="H17" i="17"/>
  <c r="E17" i="17"/>
  <c r="K16" i="17"/>
  <c r="E16" i="17"/>
  <c r="K15" i="17"/>
  <c r="H15" i="17"/>
  <c r="E15" i="17"/>
  <c r="K14" i="17"/>
  <c r="H14" i="17"/>
  <c r="E14" i="17"/>
  <c r="K13" i="17"/>
  <c r="E13" i="17"/>
  <c r="K12" i="17"/>
  <c r="H12" i="17"/>
  <c r="E12" i="17"/>
  <c r="E11" i="17"/>
  <c r="K10" i="17"/>
  <c r="H10" i="17"/>
  <c r="E10" i="17"/>
  <c r="K9" i="17"/>
  <c r="E9" i="17"/>
  <c r="K8" i="17"/>
  <c r="E8" i="17"/>
  <c r="K7" i="17"/>
  <c r="H7" i="17"/>
  <c r="E7" i="17"/>
  <c r="K6" i="17"/>
  <c r="E6" i="17"/>
  <c r="K5" i="17"/>
  <c r="H5" i="17"/>
  <c r="E5" i="17"/>
  <c r="K4" i="17"/>
  <c r="H4" i="17"/>
  <c r="E4" i="17"/>
  <c r="J22" i="16"/>
  <c r="I22" i="16"/>
  <c r="G22" i="16"/>
  <c r="H22" i="16" s="1"/>
  <c r="F22" i="16"/>
  <c r="D22" i="16"/>
  <c r="C22" i="16"/>
  <c r="E21" i="16"/>
  <c r="K19" i="16"/>
  <c r="H19" i="16"/>
  <c r="E19" i="16"/>
  <c r="K18" i="16"/>
  <c r="E18" i="16"/>
  <c r="K17" i="16"/>
  <c r="H17" i="16"/>
  <c r="E17" i="16"/>
  <c r="K16" i="16"/>
  <c r="E16" i="16"/>
  <c r="K15" i="16"/>
  <c r="H15" i="16"/>
  <c r="E15" i="16"/>
  <c r="K14" i="16"/>
  <c r="H14" i="16"/>
  <c r="E14" i="16"/>
  <c r="K13" i="16"/>
  <c r="E13" i="16"/>
  <c r="K12" i="16"/>
  <c r="H12" i="16"/>
  <c r="E12" i="16"/>
  <c r="E11" i="16"/>
  <c r="K10" i="16"/>
  <c r="H10" i="16"/>
  <c r="E10" i="16"/>
  <c r="K9" i="16"/>
  <c r="E9" i="16"/>
  <c r="K8" i="16"/>
  <c r="E8" i="16"/>
  <c r="K7" i="16"/>
  <c r="H7" i="16"/>
  <c r="E7" i="16"/>
  <c r="K6" i="16"/>
  <c r="E6" i="16"/>
  <c r="K5" i="16"/>
  <c r="H5" i="16"/>
  <c r="E5" i="16"/>
  <c r="K4" i="16"/>
  <c r="H4" i="16"/>
  <c r="E4" i="16"/>
  <c r="H22" i="17" l="1"/>
  <c r="E22" i="16"/>
  <c r="K22" i="16"/>
  <c r="J22" i="15"/>
  <c r="I22" i="15"/>
  <c r="G22" i="15"/>
  <c r="F22" i="15"/>
  <c r="D22" i="15"/>
  <c r="C22" i="15"/>
  <c r="E21" i="15"/>
  <c r="K19" i="15"/>
  <c r="H19" i="15"/>
  <c r="E19" i="15"/>
  <c r="K18" i="15"/>
  <c r="E18" i="15"/>
  <c r="K17" i="15"/>
  <c r="H17" i="15"/>
  <c r="E17" i="15"/>
  <c r="K16" i="15"/>
  <c r="E16" i="15"/>
  <c r="K15" i="15"/>
  <c r="H15" i="15"/>
  <c r="E15" i="15"/>
  <c r="K14" i="15"/>
  <c r="H14" i="15"/>
  <c r="E14" i="15"/>
  <c r="K13" i="15"/>
  <c r="E13" i="15"/>
  <c r="K12" i="15"/>
  <c r="H12" i="15"/>
  <c r="E12" i="15"/>
  <c r="E11" i="15"/>
  <c r="K10" i="15"/>
  <c r="H10" i="15"/>
  <c r="E10" i="15"/>
  <c r="K9" i="15"/>
  <c r="E9" i="15"/>
  <c r="K8" i="15"/>
  <c r="E8" i="15"/>
  <c r="K7" i="15"/>
  <c r="H7" i="15"/>
  <c r="E7" i="15"/>
  <c r="K6" i="15"/>
  <c r="E6" i="15"/>
  <c r="K5" i="15"/>
  <c r="H5" i="15"/>
  <c r="E5" i="15"/>
  <c r="K4" i="15"/>
  <c r="H4" i="15"/>
  <c r="E4" i="15"/>
  <c r="H22" i="15" l="1"/>
  <c r="K22" i="15"/>
  <c r="E22" i="15"/>
  <c r="J22" i="14"/>
  <c r="I22" i="14"/>
  <c r="G22" i="14"/>
  <c r="F22" i="14"/>
  <c r="D22" i="14"/>
  <c r="E22" i="14" s="1"/>
  <c r="C22" i="14"/>
  <c r="E21" i="14"/>
  <c r="K19" i="14"/>
  <c r="H19" i="14"/>
  <c r="E19" i="14"/>
  <c r="K18" i="14"/>
  <c r="E18" i="14"/>
  <c r="K17" i="14"/>
  <c r="H17" i="14"/>
  <c r="E17" i="14"/>
  <c r="K16" i="14"/>
  <c r="E16" i="14"/>
  <c r="K15" i="14"/>
  <c r="H15" i="14"/>
  <c r="E15" i="14"/>
  <c r="K14" i="14"/>
  <c r="H14" i="14"/>
  <c r="E14" i="14"/>
  <c r="K13" i="14"/>
  <c r="E13" i="14"/>
  <c r="K12" i="14"/>
  <c r="H12" i="14"/>
  <c r="E12" i="14"/>
  <c r="E11" i="14"/>
  <c r="K10" i="14"/>
  <c r="H10" i="14"/>
  <c r="E10" i="14"/>
  <c r="K9" i="14"/>
  <c r="E9" i="14"/>
  <c r="K8" i="14"/>
  <c r="E8" i="14"/>
  <c r="K7" i="14"/>
  <c r="H7" i="14"/>
  <c r="E7" i="14"/>
  <c r="K6" i="14"/>
  <c r="E6" i="14"/>
  <c r="K5" i="14"/>
  <c r="H5" i="14"/>
  <c r="E5" i="14"/>
  <c r="K4" i="14"/>
  <c r="H4" i="14"/>
  <c r="E4" i="14"/>
  <c r="H22" i="14" l="1"/>
  <c r="K22" i="14"/>
  <c r="J22" i="13"/>
  <c r="K22" i="13" s="1"/>
  <c r="I22" i="13"/>
  <c r="G22" i="13"/>
  <c r="F22" i="13"/>
  <c r="D22" i="13"/>
  <c r="C22" i="13"/>
  <c r="E21" i="13"/>
  <c r="K19" i="13"/>
  <c r="H19" i="13"/>
  <c r="E19" i="13"/>
  <c r="K18" i="13"/>
  <c r="E18" i="13"/>
  <c r="K17" i="13"/>
  <c r="H17" i="13"/>
  <c r="E17" i="13"/>
  <c r="K16" i="13"/>
  <c r="E16" i="13"/>
  <c r="K15" i="13"/>
  <c r="H15" i="13"/>
  <c r="E15" i="13"/>
  <c r="K14" i="13"/>
  <c r="H14" i="13"/>
  <c r="E14" i="13"/>
  <c r="K13" i="13"/>
  <c r="E13" i="13"/>
  <c r="K12" i="13"/>
  <c r="H12" i="13"/>
  <c r="E12" i="13"/>
  <c r="E11" i="13"/>
  <c r="K10" i="13"/>
  <c r="H10" i="13"/>
  <c r="E10" i="13"/>
  <c r="K9" i="13"/>
  <c r="E9" i="13"/>
  <c r="K8" i="13"/>
  <c r="E8" i="13"/>
  <c r="K7" i="13"/>
  <c r="H7" i="13"/>
  <c r="E7" i="13"/>
  <c r="K6" i="13"/>
  <c r="E6" i="13"/>
  <c r="K5" i="13"/>
  <c r="H5" i="13"/>
  <c r="E5" i="13"/>
  <c r="K4" i="13"/>
  <c r="H4" i="13"/>
  <c r="E4" i="13"/>
  <c r="E22" i="13" l="1"/>
  <c r="H22" i="13"/>
  <c r="J22" i="12"/>
  <c r="K22" i="12" s="1"/>
  <c r="I22" i="12"/>
  <c r="G22" i="12"/>
  <c r="F22" i="12"/>
  <c r="D22" i="12"/>
  <c r="C22" i="12"/>
  <c r="E21" i="12"/>
  <c r="K19" i="12"/>
  <c r="H19" i="12"/>
  <c r="E19" i="12"/>
  <c r="K18" i="12"/>
  <c r="E18" i="12"/>
  <c r="K17" i="12"/>
  <c r="H17" i="12"/>
  <c r="E17" i="12"/>
  <c r="K16" i="12"/>
  <c r="E16" i="12"/>
  <c r="K15" i="12"/>
  <c r="H15" i="12"/>
  <c r="E15" i="12"/>
  <c r="K14" i="12"/>
  <c r="H14" i="12"/>
  <c r="E14" i="12"/>
  <c r="K13" i="12"/>
  <c r="E13" i="12"/>
  <c r="K12" i="12"/>
  <c r="H12" i="12"/>
  <c r="E12" i="12"/>
  <c r="E11" i="12"/>
  <c r="K10" i="12"/>
  <c r="H10" i="12"/>
  <c r="E10" i="12"/>
  <c r="K9" i="12"/>
  <c r="E9" i="12"/>
  <c r="K8" i="12"/>
  <c r="E8" i="12"/>
  <c r="K7" i="12"/>
  <c r="H7" i="12"/>
  <c r="E7" i="12"/>
  <c r="K6" i="12"/>
  <c r="E6" i="12"/>
  <c r="K5" i="12"/>
  <c r="H5" i="12"/>
  <c r="E5" i="12"/>
  <c r="K4" i="12"/>
  <c r="H4" i="12"/>
  <c r="E4" i="12"/>
  <c r="E22" i="12" l="1"/>
  <c r="H22" i="12"/>
  <c r="J22" i="11"/>
  <c r="K22" i="11" s="1"/>
  <c r="I22" i="11"/>
  <c r="G22" i="11"/>
  <c r="F22" i="11"/>
  <c r="D22" i="11"/>
  <c r="C22" i="11"/>
  <c r="E21" i="11"/>
  <c r="K19" i="11"/>
  <c r="H19" i="11"/>
  <c r="E19" i="11"/>
  <c r="K18" i="11"/>
  <c r="E18" i="11"/>
  <c r="K17" i="11"/>
  <c r="H17" i="11"/>
  <c r="E17" i="11"/>
  <c r="K16" i="11"/>
  <c r="E16" i="11"/>
  <c r="K15" i="11"/>
  <c r="H15" i="11"/>
  <c r="E15" i="11"/>
  <c r="K14" i="11"/>
  <c r="H14" i="11"/>
  <c r="E14" i="11"/>
  <c r="K13" i="11"/>
  <c r="E13" i="11"/>
  <c r="K12" i="11"/>
  <c r="H12" i="11"/>
  <c r="E12" i="11"/>
  <c r="E11" i="11"/>
  <c r="K10" i="11"/>
  <c r="H10" i="11"/>
  <c r="E10" i="11"/>
  <c r="K9" i="11"/>
  <c r="E9" i="11"/>
  <c r="K8" i="11"/>
  <c r="E8" i="11"/>
  <c r="K7" i="11"/>
  <c r="H7" i="11"/>
  <c r="E7" i="11"/>
  <c r="K6" i="11"/>
  <c r="E6" i="11"/>
  <c r="K5" i="11"/>
  <c r="H5" i="11"/>
  <c r="E5" i="11"/>
  <c r="K4" i="11"/>
  <c r="H4" i="11"/>
  <c r="E4" i="11"/>
  <c r="E22" i="11" l="1"/>
  <c r="H22" i="11"/>
  <c r="J22" i="10"/>
  <c r="K22" i="10" s="1"/>
  <c r="I22" i="10"/>
  <c r="G22" i="10"/>
  <c r="F22" i="10"/>
  <c r="D22" i="10"/>
  <c r="C22" i="10"/>
  <c r="E21" i="10"/>
  <c r="K19" i="10"/>
  <c r="H19" i="10"/>
  <c r="E19" i="10"/>
  <c r="K18" i="10"/>
  <c r="E18" i="10"/>
  <c r="K17" i="10"/>
  <c r="H17" i="10"/>
  <c r="E17" i="10"/>
  <c r="K16" i="10"/>
  <c r="E16" i="10"/>
  <c r="K15" i="10"/>
  <c r="H15" i="10"/>
  <c r="E15" i="10"/>
  <c r="K14" i="10"/>
  <c r="H14" i="10"/>
  <c r="E14" i="10"/>
  <c r="K13" i="10"/>
  <c r="E13" i="10"/>
  <c r="K12" i="10"/>
  <c r="H12" i="10"/>
  <c r="E12" i="10"/>
  <c r="E11" i="10"/>
  <c r="K10" i="10"/>
  <c r="H10" i="10"/>
  <c r="E10" i="10"/>
  <c r="K9" i="10"/>
  <c r="E9" i="10"/>
  <c r="K8" i="10"/>
  <c r="E8" i="10"/>
  <c r="K7" i="10"/>
  <c r="H7" i="10"/>
  <c r="E7" i="10"/>
  <c r="K6" i="10"/>
  <c r="E6" i="10"/>
  <c r="K5" i="10"/>
  <c r="H5" i="10"/>
  <c r="E5" i="10"/>
  <c r="K4" i="10"/>
  <c r="H4" i="10"/>
  <c r="E4" i="10"/>
  <c r="H22" i="10" l="1"/>
  <c r="E22" i="10"/>
  <c r="G22" i="9"/>
  <c r="H22" i="9" s="1"/>
  <c r="J22" i="9"/>
  <c r="I22" i="9"/>
  <c r="F22" i="9"/>
  <c r="D22" i="9"/>
  <c r="E22" i="9" s="1"/>
  <c r="C22" i="9"/>
  <c r="E21" i="9"/>
  <c r="K19" i="9"/>
  <c r="H19" i="9"/>
  <c r="E19" i="9"/>
  <c r="K18" i="9"/>
  <c r="E18" i="9"/>
  <c r="K17" i="9"/>
  <c r="H17" i="9"/>
  <c r="E17" i="9"/>
  <c r="K16" i="9"/>
  <c r="E16" i="9"/>
  <c r="K15" i="9"/>
  <c r="H15" i="9"/>
  <c r="E15" i="9"/>
  <c r="K14" i="9"/>
  <c r="H14" i="9"/>
  <c r="E14" i="9"/>
  <c r="K13" i="9"/>
  <c r="E13" i="9"/>
  <c r="K12" i="9"/>
  <c r="H12" i="9"/>
  <c r="E12" i="9"/>
  <c r="E11" i="9"/>
  <c r="K10" i="9"/>
  <c r="H10" i="9"/>
  <c r="E10" i="9"/>
  <c r="K9" i="9"/>
  <c r="E9" i="9"/>
  <c r="K8" i="9"/>
  <c r="E8" i="9"/>
  <c r="K7" i="9"/>
  <c r="H7" i="9"/>
  <c r="E7" i="9"/>
  <c r="K6" i="9"/>
  <c r="E6" i="9"/>
  <c r="K5" i="9"/>
  <c r="H5" i="9"/>
  <c r="E5" i="9"/>
  <c r="K4" i="9"/>
  <c r="H4" i="9"/>
  <c r="E4" i="9"/>
  <c r="K22" i="9" l="1"/>
  <c r="J22" i="8"/>
  <c r="I22" i="8"/>
  <c r="G22" i="8"/>
  <c r="F22" i="8"/>
  <c r="D22" i="8"/>
  <c r="C22" i="8"/>
  <c r="E21" i="8"/>
  <c r="K19" i="8"/>
  <c r="H19" i="8"/>
  <c r="E19" i="8"/>
  <c r="K18" i="8"/>
  <c r="E18" i="8"/>
  <c r="K17" i="8"/>
  <c r="H17" i="8"/>
  <c r="E17" i="8"/>
  <c r="K16" i="8"/>
  <c r="E16" i="8"/>
  <c r="K15" i="8"/>
  <c r="H15" i="8"/>
  <c r="E15" i="8"/>
  <c r="K14" i="8"/>
  <c r="H14" i="8"/>
  <c r="E14" i="8"/>
  <c r="K13" i="8"/>
  <c r="E13" i="8"/>
  <c r="K12" i="8"/>
  <c r="H12" i="8"/>
  <c r="E12" i="8"/>
  <c r="E11" i="8"/>
  <c r="K10" i="8"/>
  <c r="H10" i="8"/>
  <c r="E10" i="8"/>
  <c r="K9" i="8"/>
  <c r="E9" i="8"/>
  <c r="K8" i="8"/>
  <c r="E8" i="8"/>
  <c r="K7" i="8"/>
  <c r="H7" i="8"/>
  <c r="E7" i="8"/>
  <c r="K6" i="8"/>
  <c r="E6" i="8"/>
  <c r="K5" i="8"/>
  <c r="H5" i="8"/>
  <c r="E5" i="8"/>
  <c r="K4" i="8"/>
  <c r="H4" i="8"/>
  <c r="E4" i="8"/>
  <c r="E22" i="8" l="1"/>
  <c r="H22" i="8"/>
  <c r="K22" i="8"/>
  <c r="H19" i="6"/>
  <c r="E19" i="6"/>
  <c r="J22" i="6" l="1"/>
  <c r="I22" i="6"/>
  <c r="G22" i="6"/>
  <c r="F22" i="6"/>
  <c r="D22" i="6"/>
  <c r="C22" i="6"/>
  <c r="E21" i="6"/>
  <c r="K19" i="6"/>
  <c r="K18" i="6"/>
  <c r="E18" i="6"/>
  <c r="K17" i="6"/>
  <c r="H17" i="6"/>
  <c r="E17" i="6"/>
  <c r="K16" i="6"/>
  <c r="E16" i="6"/>
  <c r="K15" i="6"/>
  <c r="H15" i="6"/>
  <c r="E15" i="6"/>
  <c r="K14" i="6"/>
  <c r="H14" i="6"/>
  <c r="E14" i="6"/>
  <c r="K13" i="6"/>
  <c r="E13" i="6"/>
  <c r="K12" i="6"/>
  <c r="H12" i="6"/>
  <c r="E12" i="6"/>
  <c r="E11" i="6"/>
  <c r="K10" i="6"/>
  <c r="H10" i="6"/>
  <c r="E10" i="6"/>
  <c r="K9" i="6"/>
  <c r="E9" i="6"/>
  <c r="K8" i="6"/>
  <c r="E8" i="6"/>
  <c r="K7" i="6"/>
  <c r="H7" i="6"/>
  <c r="E7" i="6"/>
  <c r="K6" i="6"/>
  <c r="E6" i="6"/>
  <c r="K5" i="6"/>
  <c r="H5" i="6"/>
  <c r="E5" i="6"/>
  <c r="K4" i="6"/>
  <c r="H4" i="6"/>
  <c r="E4" i="6"/>
  <c r="H22" i="6" l="1"/>
  <c r="K22" i="6"/>
  <c r="E22" i="6"/>
  <c r="J22" i="5"/>
  <c r="K22" i="5" s="1"/>
  <c r="I22" i="5"/>
  <c r="G22" i="5"/>
  <c r="F22" i="5"/>
  <c r="D22" i="5"/>
  <c r="E22" i="5" s="1"/>
  <c r="C22" i="5"/>
  <c r="E21" i="5"/>
  <c r="K19" i="5"/>
  <c r="H19" i="5"/>
  <c r="E19" i="5"/>
  <c r="K18" i="5"/>
  <c r="E18" i="5"/>
  <c r="K17" i="5"/>
  <c r="H17" i="5"/>
  <c r="E17" i="5"/>
  <c r="K16" i="5"/>
  <c r="E16" i="5"/>
  <c r="K15" i="5"/>
  <c r="H15" i="5"/>
  <c r="E15" i="5"/>
  <c r="K14" i="5"/>
  <c r="H14" i="5"/>
  <c r="E14" i="5"/>
  <c r="K13" i="5"/>
  <c r="E13" i="5"/>
  <c r="K12" i="5"/>
  <c r="H12" i="5"/>
  <c r="E12" i="5"/>
  <c r="E11" i="5"/>
  <c r="K10" i="5"/>
  <c r="H10" i="5"/>
  <c r="E10" i="5"/>
  <c r="K9" i="5"/>
  <c r="E9" i="5"/>
  <c r="K8" i="5"/>
  <c r="E8" i="5"/>
  <c r="K7" i="5"/>
  <c r="H7" i="5"/>
  <c r="E7" i="5"/>
  <c r="K6" i="5"/>
  <c r="E6" i="5"/>
  <c r="K5" i="5"/>
  <c r="H5" i="5"/>
  <c r="E5" i="5"/>
  <c r="K4" i="5"/>
  <c r="H4" i="5"/>
  <c r="E4" i="5"/>
  <c r="H22" i="5" l="1"/>
  <c r="J22" i="4"/>
  <c r="K22" i="4" s="1"/>
  <c r="I22" i="4"/>
  <c r="G22" i="4"/>
  <c r="F22" i="4"/>
  <c r="D22" i="4"/>
  <c r="C22" i="4"/>
  <c r="E21" i="4"/>
  <c r="K19" i="4"/>
  <c r="H19" i="4"/>
  <c r="E19" i="4"/>
  <c r="K18" i="4"/>
  <c r="E18" i="4"/>
  <c r="K17" i="4"/>
  <c r="H17" i="4"/>
  <c r="E17" i="4"/>
  <c r="K16" i="4"/>
  <c r="E16" i="4"/>
  <c r="K15" i="4"/>
  <c r="H15" i="4"/>
  <c r="E15" i="4"/>
  <c r="K14" i="4"/>
  <c r="H14" i="4"/>
  <c r="E14" i="4"/>
  <c r="K13" i="4"/>
  <c r="E13" i="4"/>
  <c r="K12" i="4"/>
  <c r="H12" i="4"/>
  <c r="E12" i="4"/>
  <c r="E11" i="4"/>
  <c r="K10" i="4"/>
  <c r="H10" i="4"/>
  <c r="E10" i="4"/>
  <c r="K9" i="4"/>
  <c r="E9" i="4"/>
  <c r="K8" i="4"/>
  <c r="E8" i="4"/>
  <c r="K7" i="4"/>
  <c r="H7" i="4"/>
  <c r="E7" i="4"/>
  <c r="K6" i="4"/>
  <c r="E6" i="4"/>
  <c r="K5" i="4"/>
  <c r="H5" i="4"/>
  <c r="E5" i="4"/>
  <c r="K4" i="4"/>
  <c r="H4" i="4"/>
  <c r="E4" i="4"/>
  <c r="H22" i="4" l="1"/>
  <c r="E22" i="4"/>
  <c r="J21" i="3"/>
  <c r="K21" i="3" s="1"/>
  <c r="I21" i="3"/>
  <c r="G21" i="3"/>
  <c r="F21" i="3"/>
  <c r="D21" i="3"/>
  <c r="C21" i="3"/>
  <c r="E20" i="3"/>
  <c r="K19" i="3"/>
  <c r="H19" i="3"/>
  <c r="E19" i="3"/>
  <c r="K18" i="3"/>
  <c r="E18" i="3"/>
  <c r="K17" i="3"/>
  <c r="H17" i="3"/>
  <c r="E17" i="3"/>
  <c r="K16" i="3"/>
  <c r="E16" i="3"/>
  <c r="K15" i="3"/>
  <c r="H15" i="3"/>
  <c r="E15" i="3"/>
  <c r="K14" i="3"/>
  <c r="H14" i="3"/>
  <c r="E14" i="3"/>
  <c r="K13" i="3"/>
  <c r="E13" i="3"/>
  <c r="K12" i="3"/>
  <c r="H12" i="3"/>
  <c r="E12" i="3"/>
  <c r="E11" i="3"/>
  <c r="K10" i="3"/>
  <c r="H10" i="3"/>
  <c r="E10" i="3"/>
  <c r="K9" i="3"/>
  <c r="E9" i="3"/>
  <c r="K8" i="3"/>
  <c r="E8" i="3"/>
  <c r="K7" i="3"/>
  <c r="H7" i="3"/>
  <c r="E7" i="3"/>
  <c r="K6" i="3"/>
  <c r="E6" i="3"/>
  <c r="K5" i="3"/>
  <c r="H5" i="3"/>
  <c r="E5" i="3"/>
  <c r="K4" i="3"/>
  <c r="H4" i="3"/>
  <c r="E4" i="3"/>
  <c r="H21" i="3" l="1"/>
  <c r="E21" i="3"/>
  <c r="J21" i="2"/>
  <c r="I21" i="2"/>
  <c r="G21" i="2"/>
  <c r="F21" i="2"/>
  <c r="D21" i="2"/>
  <c r="C21" i="2"/>
  <c r="E21" i="2" s="1"/>
  <c r="E20" i="2"/>
  <c r="K19" i="2"/>
  <c r="H19" i="2"/>
  <c r="E19" i="2"/>
  <c r="K18" i="2"/>
  <c r="E18" i="2"/>
  <c r="K17" i="2"/>
  <c r="H17" i="2"/>
  <c r="E17" i="2"/>
  <c r="K16" i="2"/>
  <c r="E16" i="2"/>
  <c r="K15" i="2"/>
  <c r="H15" i="2"/>
  <c r="E15" i="2"/>
  <c r="K14" i="2"/>
  <c r="H14" i="2"/>
  <c r="E14" i="2"/>
  <c r="K13" i="2"/>
  <c r="E13" i="2"/>
  <c r="K12" i="2"/>
  <c r="H12" i="2"/>
  <c r="E12" i="2"/>
  <c r="E11" i="2"/>
  <c r="K10" i="2"/>
  <c r="H10" i="2"/>
  <c r="E10" i="2"/>
  <c r="K9" i="2"/>
  <c r="E9" i="2"/>
  <c r="K8" i="2"/>
  <c r="E8" i="2"/>
  <c r="K7" i="2"/>
  <c r="H7" i="2"/>
  <c r="E7" i="2"/>
  <c r="K6" i="2"/>
  <c r="E6" i="2"/>
  <c r="K5" i="2"/>
  <c r="H5" i="2"/>
  <c r="E5" i="2"/>
  <c r="K4" i="2"/>
  <c r="H4" i="2"/>
  <c r="E4" i="2"/>
  <c r="H21" i="2" l="1"/>
  <c r="K21" i="2"/>
  <c r="K16" i="1"/>
  <c r="E11" i="1" l="1"/>
  <c r="J21" i="1" l="1"/>
  <c r="I21" i="1"/>
  <c r="G21" i="1"/>
  <c r="F21" i="1"/>
  <c r="D21" i="1"/>
  <c r="C21" i="1"/>
  <c r="E20" i="1"/>
  <c r="K19" i="1"/>
  <c r="H19" i="1"/>
  <c r="E19" i="1"/>
  <c r="K18" i="1"/>
  <c r="E18" i="1"/>
  <c r="K17" i="1"/>
  <c r="H17" i="1"/>
  <c r="E17" i="1"/>
  <c r="E16" i="1"/>
  <c r="K15" i="1"/>
  <c r="H15" i="1"/>
  <c r="E15" i="1"/>
  <c r="K14" i="1"/>
  <c r="H14" i="1"/>
  <c r="E14" i="1"/>
  <c r="K13" i="1"/>
  <c r="E13" i="1"/>
  <c r="K12" i="1"/>
  <c r="H12" i="1"/>
  <c r="E12" i="1"/>
  <c r="K10" i="1"/>
  <c r="H10" i="1"/>
  <c r="E10" i="1"/>
  <c r="K9" i="1"/>
  <c r="E9" i="1"/>
  <c r="K8" i="1"/>
  <c r="E8" i="1"/>
  <c r="K7" i="1"/>
  <c r="H7" i="1"/>
  <c r="E7" i="1"/>
  <c r="K6" i="1"/>
  <c r="E6" i="1"/>
  <c r="K5" i="1"/>
  <c r="H5" i="1"/>
  <c r="E5" i="1"/>
  <c r="K4" i="1"/>
  <c r="H4" i="1"/>
  <c r="E4" i="1"/>
  <c r="E21" i="1" l="1"/>
  <c r="K21" i="1"/>
  <c r="H21" i="1"/>
</calcChain>
</file>

<file path=xl/sharedStrings.xml><?xml version="1.0" encoding="utf-8"?>
<sst xmlns="http://schemas.openxmlformats.org/spreadsheetml/2006/main" count="1821" uniqueCount="85">
  <si>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</si>
  <si>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</si>
  <si>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</si>
  <si>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</si>
  <si>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</si>
  <si>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</si>
  <si>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</si>
  <si>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</si>
  <si>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</si>
  <si>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</si>
  <si>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"Городская пол-ка ГП "Город Кременки"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</si>
  <si>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</si>
  <si>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</si>
  <si>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</si>
  <si>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</si>
  <si>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</si>
  <si>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</si>
  <si>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</si>
  <si>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</si>
  <si>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</si>
  <si>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 xml:space="preserve">ГБУЗ КО «ДГБ»  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</si>
  <si>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</si>
  <si>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</si>
  <si>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</si>
  <si>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</si>
  <si>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</si>
  <si>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t>https://docs.google.com/spreadsheets/d/1XemillHTiZhrs8MBS3C9raLe-Jx9fTBTxLk2Lcn2_DY/edit#gid=0</t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</si>
  <si>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</si>
  <si>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</si>
  <si>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>План
2024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</si>
  <si>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21.02.2024 (10ч:30м)</t>
    </r>
  </si>
  <si>
    <t>Сведения на основании Плана 2023 года. Требуется уточнение и коррекция Плана на 2024 год.</t>
  </si>
  <si>
    <t>Ошибочно внесенные в ЦРБ Перемыльского р-на</t>
  </si>
  <si>
    <t>Ошибочно отображаются в ЦРБ Перемыльского р-на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</si>
  <si>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28.02.2024 (10ч:50м)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</si>
  <si>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06.03.2024 (10ч:10м)</t>
    </r>
  </si>
  <si>
    <t>ГБУЗ КО "ЦРБ Перемышльского района"</t>
  </si>
  <si>
    <t>В статусе "Заполняются"</t>
  </si>
  <si>
    <t>Ошибочно отображаются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</si>
  <si>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13.03.2024 (09ч:10м)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</si>
  <si>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20.03.2024 (10ч:10м)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</si>
  <si>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27.03.2024 (09ч:10м)</t>
    </r>
  </si>
  <si>
    <t>Сведения на основании Плана* 2023 года. Требуется уточнение и коррекция Плана* на 2024 год.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</si>
  <si>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03.04.2024 (09ч:10м)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</si>
  <si>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10.04.2024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</si>
  <si>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17.04.2024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</si>
  <si>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24.04.2024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</si>
  <si>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02.05.2024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</si>
  <si>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08.05.2024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</si>
  <si>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15.05.2024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</si>
  <si>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22.05.2024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</si>
  <si>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29.05.2024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</si>
  <si>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05.06.2024 (08ч:00м)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</si>
  <si>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12.06.2024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</si>
  <si>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19.06.2024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</si>
  <si>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26.06.2024 (09ч:10м)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</si>
  <si>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03.07.2024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</si>
  <si>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10.07.2024 (11ч:40м)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</si>
  <si>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17.07.2024 (12ч:40м)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</si>
  <si>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24.07.2024 (09ч:00м)</t>
    </r>
  </si>
  <si>
    <t xml:space="preserve">ГБУЗ КО «ДГКБ»  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</si>
  <si>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31.07.2024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</si>
  <si>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07.08.2024 (11ч:45м)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</si>
  <si>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14.08.2024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</si>
  <si>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21.08.2024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</si>
  <si>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28.08.2024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</si>
  <si>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04.09.2024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</si>
  <si>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11.09.2024 (10ч:30м)</t>
    </r>
  </si>
  <si>
    <t>!!!  ССЫЛКА НЕДОСТУПНА
ФАЙЛ УДАЛЕН !!!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</si>
  <si>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18.09.2024 (10ч:30м)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</si>
  <si>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25.09.2024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</si>
  <si>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02.10.2024 (10ч:50м)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</si>
  <si>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09.10.2024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</si>
  <si>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16.10.2024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</si>
  <si>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23.10.2024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</si>
  <si>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30.10.2024 (09ч:20м)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</si>
  <si>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06.11.2024 (09ч:50м)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</si>
  <si>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13.11.2024 (16ч:45м)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</si>
  <si>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20.11.2024 (15ч:10м)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</si>
  <si>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27.11.2024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</si>
  <si>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28.11.2024 (10ч:30м)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</si>
  <si>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04.12.2024 (14ч:00м)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</si>
  <si>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11.12.2024 (09ч:00м)</t>
    </r>
  </si>
  <si>
    <t>Реорганизация с 14.11.2024 года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</si>
  <si>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18.12.2024 (09ч:20м)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</si>
</sst>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0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3" fillId="4" borderId="15" xfId="0" applyFont="1" applyFill="1" applyBorder="1" applyAlignment="1">
      <alignment horizontal="center" vertical="center" wrapText="1"/>
    </xf>
    <xf numFmtId="0" fontId="2" fillId="4" borderId="0" xfId="0" applyFont="1" applyFill="1"/>
    <xf numFmtId="0" fontId="7" fillId="4" borderId="0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65" fontId="2" fillId="0" borderId="28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right" vertical="center" wrapText="1"/>
    </xf>
    <xf numFmtId="0" fontId="8" fillId="4" borderId="0" xfId="0" applyFont="1" applyFill="1" applyAlignment="1">
      <alignment horizontal="left" vertical="center"/>
    </xf>
    <xf numFmtId="165" fontId="2" fillId="0" borderId="30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left" vertical="center"/>
    </xf>
    <xf numFmtId="0" fontId="2" fillId="4" borderId="31" xfId="0" applyFont="1" applyFill="1" applyBorder="1"/>
    <xf numFmtId="0" fontId="2" fillId="4" borderId="15" xfId="0" applyFont="1" applyFill="1" applyBorder="1"/>
    <xf numFmtId="165" fontId="2" fillId="0" borderId="3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8" fillId="0" borderId="0" xfId="0" applyFont="1" applyFill="1" applyBorder="1" applyAlignment="1">
      <alignment horizontal="left" vertical="center"/>
    </xf>
    <xf numFmtId="49" fontId="2" fillId="4" borderId="27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0" fontId="6" fillId="5" borderId="0" xfId="1" applyFont="1" applyFill="1" applyBorder="1"/>
    <xf numFmtId="0" fontId="2" fillId="5" borderId="0" xfId="0" applyFont="1" applyFill="1" applyBorder="1"/>
    <xf numFmtId="0" fontId="1" fillId="5" borderId="0" xfId="0" applyFont="1" applyFill="1" applyBorder="1"/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9" fillId="5" borderId="0" xfId="0" applyFont="1" applyFill="1" applyAlignment="1">
      <alignment horizontal="center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/>
    </xf>
    <xf numFmtId="164" fontId="2" fillId="4" borderId="16" xfId="0" applyNumberFormat="1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165" fontId="2" fillId="4" borderId="30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222252</xdr:colOff>
      <xdr:row>12</xdr:row>
      <xdr:rowOff>23813</xdr:rowOff>
    </xdr:from>
    <xdr:to>
      <xdr:col>11</xdr:col>
      <xdr:colOff>317500</xdr:colOff>
      <xdr:row>13</xdr:row>
      <xdr:rowOff>41782</xdr:rowOff>
    </xdr:to>
    <xdr:sp macro="" textlink="">
      <xdr:nvSpPr>
        <xdr:cNvPr id="2" name="Стрелка вниз 1"/>
        <xdr:cNvSpPr/>
      </xdr:nvSpPr>
      <xdr:spPr>
        <a:xfrm>
          <a:off x="6778627" y="5048251"/>
          <a:ext cx="95248" cy="31165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222252</xdr:colOff>
      <xdr:row>12</xdr:row>
      <xdr:rowOff>23813</xdr:rowOff>
    </xdr:from>
    <xdr:to>
      <xdr:col>11</xdr:col>
      <xdr:colOff>317500</xdr:colOff>
      <xdr:row>13</xdr:row>
      <xdr:rowOff>41782</xdr:rowOff>
    </xdr:to>
    <xdr:sp macro="" textlink="">
      <xdr:nvSpPr>
        <xdr:cNvPr id="2" name="Стрелка вниз 1"/>
        <xdr:cNvSpPr/>
      </xdr:nvSpPr>
      <xdr:spPr>
        <a:xfrm>
          <a:off x="6784977" y="5062538"/>
          <a:ext cx="95248" cy="322769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222252</xdr:colOff>
      <xdr:row>12</xdr:row>
      <xdr:rowOff>23813</xdr:rowOff>
    </xdr:from>
    <xdr:to>
      <xdr:col>11</xdr:col>
      <xdr:colOff>317500</xdr:colOff>
      <xdr:row>13</xdr:row>
      <xdr:rowOff>41782</xdr:rowOff>
    </xdr:to>
    <xdr:sp macro="" textlink="">
      <xdr:nvSpPr>
        <xdr:cNvPr id="2" name="Стрелка вниз 1"/>
        <xdr:cNvSpPr/>
      </xdr:nvSpPr>
      <xdr:spPr>
        <a:xfrm>
          <a:off x="6784977" y="5062538"/>
          <a:ext cx="95248" cy="322769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Relationship Id="rId4" Type="http://schemas.openxmlformats.org/officeDocument/2006/relationships/drawing" Target="../drawings/drawing1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Relationship Id="rId4" Type="http://schemas.openxmlformats.org/officeDocument/2006/relationships/drawing" Target="../drawings/drawing2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Relationship Id="rId4" Type="http://schemas.openxmlformats.org/officeDocument/2006/relationships/drawing" Target="../drawings/drawing3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4" zoomScaleNormal="100" workbookViewId="0">
      <selection activeCell="L13" sqref="L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4.140625" style="3" customWidth="1"/>
    <col min="13" max="16384" width="9.140625" style="3"/>
  </cols>
  <sheetData>
    <row r="1" spans="1:26" ht="39.75" customHeight="1" thickBot="1" x14ac:dyDescent="0.25">
      <c r="A1" s="1"/>
      <c r="B1" s="94" t="s">
        <v>30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7.95" customHeight="1" x14ac:dyDescent="0.2">
      <c r="A4" s="12">
        <v>1</v>
      </c>
      <c r="B4" s="13" t="s">
        <v>7</v>
      </c>
      <c r="C4" s="14">
        <v>2861</v>
      </c>
      <c r="D4" s="15">
        <v>288</v>
      </c>
      <c r="E4" s="16">
        <f t="shared" ref="E4:E11" si="0">D4/C4*100</f>
        <v>10.066410346032855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104</v>
      </c>
      <c r="E5" s="25">
        <f t="shared" si="0"/>
        <v>0.82467686939973039</v>
      </c>
      <c r="F5" s="26">
        <v>91</v>
      </c>
      <c r="G5" s="24"/>
      <c r="H5" s="27">
        <f>G5/F5*100</f>
        <v>0</v>
      </c>
      <c r="I5" s="26">
        <v>95</v>
      </c>
      <c r="J5" s="24">
        <v>3</v>
      </c>
      <c r="K5" s="28">
        <f t="shared" si="1"/>
        <v>3.1578947368421053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1215</v>
      </c>
      <c r="E6" s="25">
        <f t="shared" si="0"/>
        <v>21.082769390942218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4</v>
      </c>
      <c r="E7" s="25">
        <f t="shared" si="0"/>
        <v>0.21965952773201539</v>
      </c>
      <c r="F7" s="26">
        <v>83</v>
      </c>
      <c r="G7" s="24"/>
      <c r="H7" s="27">
        <f>G7/F7*100</f>
        <v>0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1052</v>
      </c>
      <c r="E8" s="25">
        <f t="shared" si="0"/>
        <v>10.941237649505981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4</v>
      </c>
      <c r="E9" s="25">
        <f t="shared" si="0"/>
        <v>0.20181634712411706</v>
      </c>
      <c r="F9" s="26"/>
      <c r="G9" s="24"/>
      <c r="H9" s="27"/>
      <c r="I9" s="26">
        <v>18</v>
      </c>
      <c r="J9" s="24"/>
      <c r="K9" s="28">
        <f t="shared" si="1"/>
        <v>0</v>
      </c>
    </row>
    <row r="10" spans="1:26" ht="27.95" customHeight="1" x14ac:dyDescent="0.2">
      <c r="A10" s="21">
        <v>7</v>
      </c>
      <c r="B10" s="22" t="s">
        <v>13</v>
      </c>
      <c r="C10" s="23">
        <v>7547</v>
      </c>
      <c r="D10" s="24">
        <v>1192</v>
      </c>
      <c r="E10" s="25">
        <f t="shared" si="0"/>
        <v>15.794355372995891</v>
      </c>
      <c r="F10" s="26">
        <v>113</v>
      </c>
      <c r="G10" s="24"/>
      <c r="H10" s="27">
        <f>G10/F10*100</f>
        <v>0</v>
      </c>
      <c r="I10" s="26">
        <v>154</v>
      </c>
      <c r="J10" s="24"/>
      <c r="K10" s="28">
        <f t="shared" si="1"/>
        <v>0</v>
      </c>
    </row>
    <row r="11" spans="1:26" ht="27.95" customHeight="1" x14ac:dyDescent="0.2">
      <c r="A11" s="35">
        <v>8</v>
      </c>
      <c r="B11" s="22" t="s">
        <v>14</v>
      </c>
      <c r="C11" s="23">
        <v>8725</v>
      </c>
      <c r="D11" s="24">
        <v>851</v>
      </c>
      <c r="E11" s="25">
        <f t="shared" si="0"/>
        <v>9.7535816618911166</v>
      </c>
      <c r="F11" s="26">
        <v>100</v>
      </c>
      <c r="G11" s="24">
        <v>1</v>
      </c>
      <c r="H11" s="27"/>
      <c r="I11" s="26">
        <v>146</v>
      </c>
      <c r="J11" s="24">
        <v>5</v>
      </c>
      <c r="K11" s="28"/>
      <c r="L11" s="36"/>
    </row>
    <row r="12" spans="1:26" ht="27.95" customHeight="1" x14ac:dyDescent="0.2">
      <c r="A12" s="21">
        <v>9</v>
      </c>
      <c r="B12" s="22" t="s">
        <v>15</v>
      </c>
      <c r="C12" s="23">
        <v>5420</v>
      </c>
      <c r="D12" s="24">
        <v>91</v>
      </c>
      <c r="E12" s="25">
        <f t="shared" ref="E12:E21" si="2">D12/C12*100</f>
        <v>1.6789667896678968</v>
      </c>
      <c r="F12" s="26">
        <v>285</v>
      </c>
      <c r="G12" s="24"/>
      <c r="H12" s="27">
        <f>G12/F12*100</f>
        <v>0</v>
      </c>
      <c r="I12" s="26">
        <v>125</v>
      </c>
      <c r="J12" s="24">
        <v>1</v>
      </c>
      <c r="K12" s="28">
        <f t="shared" ref="K12:K19" si="3">J12/I12*100</f>
        <v>0.8</v>
      </c>
      <c r="L12" s="37"/>
    </row>
    <row r="13" spans="1:26" ht="27.95" customHeight="1" x14ac:dyDescent="0.2">
      <c r="A13" s="35">
        <v>10</v>
      </c>
      <c r="B13" s="22" t="s">
        <v>16</v>
      </c>
      <c r="C13" s="23">
        <v>3079</v>
      </c>
      <c r="D13" s="24">
        <v>195</v>
      </c>
      <c r="E13" s="25">
        <f t="shared" si="2"/>
        <v>6.3332250730756741</v>
      </c>
      <c r="F13" s="26"/>
      <c r="G13" s="24"/>
      <c r="H13" s="27"/>
      <c r="I13" s="26">
        <v>77</v>
      </c>
      <c r="J13" s="24"/>
      <c r="K13" s="28">
        <f t="shared" si="3"/>
        <v>0</v>
      </c>
      <c r="L13" s="38"/>
    </row>
    <row r="14" spans="1:26" ht="27.95" customHeight="1" x14ac:dyDescent="0.2">
      <c r="A14" s="21">
        <v>11</v>
      </c>
      <c r="B14" s="22" t="s">
        <v>17</v>
      </c>
      <c r="C14" s="23">
        <v>5384</v>
      </c>
      <c r="D14" s="24">
        <v>535</v>
      </c>
      <c r="E14" s="25">
        <f t="shared" si="2"/>
        <v>9.9368499257057952</v>
      </c>
      <c r="F14" s="26">
        <v>54</v>
      </c>
      <c r="G14" s="24"/>
      <c r="H14" s="27">
        <f>G14/F14*100</f>
        <v>0</v>
      </c>
      <c r="I14" s="26">
        <v>111</v>
      </c>
      <c r="J14" s="24">
        <v>14</v>
      </c>
      <c r="K14" s="39">
        <f t="shared" si="3"/>
        <v>12.612612612612612</v>
      </c>
      <c r="L14" s="29"/>
    </row>
    <row r="15" spans="1:26" ht="27.95" customHeight="1" x14ac:dyDescent="0.2">
      <c r="A15" s="21">
        <v>12</v>
      </c>
      <c r="B15" s="22" t="s">
        <v>18</v>
      </c>
      <c r="C15" s="23">
        <v>8692</v>
      </c>
      <c r="D15" s="24">
        <v>1277</v>
      </c>
      <c r="E15" s="25">
        <f t="shared" si="2"/>
        <v>14.691670501610677</v>
      </c>
      <c r="F15" s="26">
        <v>165</v>
      </c>
      <c r="G15" s="24">
        <v>17</v>
      </c>
      <c r="H15" s="27">
        <f>G15/F15*100</f>
        <v>10.303030303030303</v>
      </c>
      <c r="I15" s="26">
        <v>80</v>
      </c>
      <c r="J15" s="24"/>
      <c r="K15" s="28">
        <f t="shared" si="3"/>
        <v>0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1484</v>
      </c>
      <c r="E16" s="25">
        <f t="shared" si="2"/>
        <v>10.136612021857923</v>
      </c>
      <c r="F16" s="62">
        <v>252</v>
      </c>
      <c r="G16" s="32">
        <v>14</v>
      </c>
      <c r="H16" s="27"/>
      <c r="I16" s="62">
        <v>95</v>
      </c>
      <c r="J16" s="24">
        <v>1</v>
      </c>
      <c r="K16" s="28">
        <f t="shared" si="3"/>
        <v>1.0526315789473684</v>
      </c>
      <c r="L16" s="64" t="s">
        <v>31</v>
      </c>
      <c r="M16" s="63"/>
      <c r="N16" s="63"/>
      <c r="O16" s="63"/>
      <c r="P16" s="63"/>
      <c r="Q16" s="63"/>
      <c r="R16" s="63"/>
      <c r="S16" s="63"/>
      <c r="T16" s="63"/>
    </row>
    <row r="17" spans="1:15" ht="27.95" customHeight="1" x14ac:dyDescent="0.2">
      <c r="A17" s="35">
        <v>14</v>
      </c>
      <c r="B17" s="30" t="s">
        <v>20</v>
      </c>
      <c r="C17" s="23">
        <v>60000</v>
      </c>
      <c r="D17" s="24">
        <v>7012</v>
      </c>
      <c r="E17" s="25">
        <f t="shared" si="2"/>
        <v>11.686666666666666</v>
      </c>
      <c r="F17" s="26">
        <v>341</v>
      </c>
      <c r="G17" s="24">
        <v>2</v>
      </c>
      <c r="H17" s="27">
        <f>G17/F17*100</f>
        <v>0.5865102639296188</v>
      </c>
      <c r="I17" s="26">
        <v>360</v>
      </c>
      <c r="J17" s="24"/>
      <c r="K17" s="28">
        <f t="shared" si="3"/>
        <v>0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470</v>
      </c>
      <c r="E18" s="25">
        <f t="shared" si="2"/>
        <v>19.583333333333332</v>
      </c>
      <c r="F18" s="26"/>
      <c r="G18" s="24"/>
      <c r="H18" s="27"/>
      <c r="I18" s="26">
        <v>38</v>
      </c>
      <c r="J18" s="24">
        <v>34</v>
      </c>
      <c r="K18" s="28">
        <f t="shared" si="3"/>
        <v>89.473684210526315</v>
      </c>
      <c r="L18" s="42"/>
    </row>
    <row r="19" spans="1:15" ht="27.95" customHeight="1" x14ac:dyDescent="0.2">
      <c r="A19" s="21">
        <v>16</v>
      </c>
      <c r="B19" s="22" t="s">
        <v>22</v>
      </c>
      <c r="C19" s="23">
        <v>1970</v>
      </c>
      <c r="D19" s="65">
        <v>261</v>
      </c>
      <c r="E19" s="25">
        <f t="shared" si="2"/>
        <v>13.248730964467004</v>
      </c>
      <c r="F19" s="26">
        <v>20</v>
      </c>
      <c r="G19" s="65">
        <v>4</v>
      </c>
      <c r="H19" s="27">
        <f>G19/F19*100</f>
        <v>20</v>
      </c>
      <c r="I19" s="26">
        <v>23</v>
      </c>
      <c r="J19" s="24"/>
      <c r="K19" s="28">
        <f t="shared" si="3"/>
        <v>0</v>
      </c>
      <c r="L19" s="66" t="s">
        <v>32</v>
      </c>
      <c r="M19" s="63"/>
      <c r="N19" s="63"/>
      <c r="O19" s="63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/>
      <c r="E20" s="47">
        <f t="shared" si="2"/>
        <v>0</v>
      </c>
      <c r="F20" s="48"/>
      <c r="G20" s="46"/>
      <c r="H20" s="49"/>
      <c r="I20" s="48"/>
      <c r="J20" s="46"/>
      <c r="K20" s="50"/>
      <c r="L20" s="38"/>
    </row>
    <row r="21" spans="1:15" ht="27.95" customHeight="1" thickBot="1" x14ac:dyDescent="0.25">
      <c r="A21" s="51"/>
      <c r="B21" s="52" t="s">
        <v>24</v>
      </c>
      <c r="C21" s="53">
        <f>SUM(C4:C20)</f>
        <v>153810</v>
      </c>
      <c r="D21" s="54">
        <f>SUM(D4:D20)</f>
        <v>16035</v>
      </c>
      <c r="E21" s="55">
        <f t="shared" si="2"/>
        <v>10.425199921981667</v>
      </c>
      <c r="F21" s="56">
        <f>SUM(F4:F20)</f>
        <v>1642</v>
      </c>
      <c r="G21" s="56">
        <f>SUM(G4:G20)</f>
        <v>38</v>
      </c>
      <c r="H21" s="57">
        <f>G21/F21*100</f>
        <v>2.3142509135200973</v>
      </c>
      <c r="I21" s="58">
        <f>SUM(I4:I20)</f>
        <v>1668</v>
      </c>
      <c r="J21" s="56">
        <f>SUM(J4:J20)</f>
        <v>58</v>
      </c>
      <c r="K21" s="57">
        <f>J21/I21*100</f>
        <v>3.477218225419664</v>
      </c>
    </row>
    <row r="22" spans="1:15" x14ac:dyDescent="0.2">
      <c r="B22" s="59"/>
      <c r="C22" s="42"/>
      <c r="D22" s="7"/>
    </row>
    <row r="23" spans="1:15" x14ac:dyDescent="0.2">
      <c r="B23" s="105" t="s">
        <v>25</v>
      </c>
      <c r="C23" s="106"/>
      <c r="D23" s="106"/>
      <c r="E23" s="106"/>
      <c r="F23" s="106"/>
      <c r="G23" s="106"/>
      <c r="H23" s="106"/>
      <c r="I23" s="106"/>
      <c r="J23" s="106"/>
      <c r="K23" s="106"/>
    </row>
    <row r="24" spans="1:15" x14ac:dyDescent="0.2">
      <c r="B24" s="60" t="s">
        <v>26</v>
      </c>
      <c r="C24" s="42"/>
      <c r="D24" s="7"/>
    </row>
    <row r="25" spans="1:15" x14ac:dyDescent="0.2">
      <c r="B25" s="60"/>
      <c r="C25" s="42"/>
      <c r="D25" s="7"/>
    </row>
    <row r="26" spans="1:15" x14ac:dyDescent="0.2">
      <c r="B26" s="92" t="s">
        <v>27</v>
      </c>
      <c r="C26" s="93"/>
      <c r="D26" s="93"/>
      <c r="E26" s="93"/>
      <c r="F26" s="93"/>
      <c r="G26" s="93"/>
      <c r="H26" s="93"/>
      <c r="I26" s="93"/>
      <c r="J26" s="93"/>
      <c r="K26" s="93"/>
    </row>
    <row r="27" spans="1:15" x14ac:dyDescent="0.2">
      <c r="B27" s="61" t="s">
        <v>28</v>
      </c>
    </row>
  </sheetData>
  <mergeCells count="7"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C2" sqref="C2:E2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46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884</v>
      </c>
      <c r="E4" s="16">
        <f t="shared" ref="E4:E22" si="0">D4/C4*100</f>
        <v>30.898287312128623</v>
      </c>
      <c r="F4" s="17">
        <v>10</v>
      </c>
      <c r="G4" s="15"/>
      <c r="H4" s="18">
        <f>G4/F4*100</f>
        <v>0</v>
      </c>
      <c r="I4" s="17">
        <v>65</v>
      </c>
      <c r="J4" s="15">
        <v>19</v>
      </c>
      <c r="K4" s="19">
        <f t="shared" ref="K4:K10" si="1">J4/I4*100</f>
        <v>29.230769230769234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2482</v>
      </c>
      <c r="E5" s="25">
        <f t="shared" si="0"/>
        <v>19.681230671635873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29</v>
      </c>
      <c r="K5" s="28">
        <f t="shared" si="1"/>
        <v>30.526315789473685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3542</v>
      </c>
      <c r="E6" s="25">
        <f t="shared" si="0"/>
        <v>61.461044594829083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798</v>
      </c>
      <c r="E7" s="25">
        <f t="shared" si="0"/>
        <v>43.82207578253707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3651</v>
      </c>
      <c r="E8" s="25">
        <f t="shared" si="0"/>
        <v>37.971918876755069</v>
      </c>
      <c r="F8" s="26"/>
      <c r="G8" s="34"/>
      <c r="H8" s="27"/>
      <c r="I8" s="26">
        <v>132</v>
      </c>
      <c r="J8" s="24">
        <v>23</v>
      </c>
      <c r="K8" s="28">
        <f t="shared" si="1"/>
        <v>17.424242424242426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786</v>
      </c>
      <c r="E9" s="25">
        <f t="shared" si="0"/>
        <v>39.656912209889001</v>
      </c>
      <c r="F9" s="26"/>
      <c r="G9" s="24"/>
      <c r="H9" s="27"/>
      <c r="I9" s="26">
        <v>18</v>
      </c>
      <c r="J9" s="24">
        <v>7</v>
      </c>
      <c r="K9" s="28">
        <f t="shared" si="1"/>
        <v>38.888888888888893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3139</v>
      </c>
      <c r="E10" s="25">
        <f t="shared" si="0"/>
        <v>41.592685835431297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134</v>
      </c>
      <c r="K10" s="28">
        <f t="shared" si="1"/>
        <v>87.012987012987011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3015</v>
      </c>
      <c r="E11" s="25">
        <f t="shared" si="0"/>
        <v>34.555873925501437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2631</v>
      </c>
      <c r="E12" s="25">
        <f t="shared" si="0"/>
        <v>48.542435424354238</v>
      </c>
      <c r="F12" s="26">
        <v>285</v>
      </c>
      <c r="G12" s="24">
        <v>52</v>
      </c>
      <c r="H12" s="27">
        <f>G12/F12*100</f>
        <v>18.245614035087719</v>
      </c>
      <c r="I12" s="26">
        <v>125</v>
      </c>
      <c r="J12" s="24">
        <v>9</v>
      </c>
      <c r="K12" s="28">
        <f t="shared" ref="K12:K19" si="2">J12/I12*100</f>
        <v>7.1999999999999993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1108</v>
      </c>
      <c r="E13" s="25">
        <f t="shared" si="0"/>
        <v>35.985709645988955</v>
      </c>
      <c r="F13" s="26"/>
      <c r="G13" s="24"/>
      <c r="H13" s="27"/>
      <c r="I13" s="26">
        <v>77</v>
      </c>
      <c r="J13" s="24">
        <v>35</v>
      </c>
      <c r="K13" s="28">
        <f t="shared" si="2"/>
        <v>45.454545454545453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1628</v>
      </c>
      <c r="E14" s="25">
        <f t="shared" si="0"/>
        <v>30.237741456166418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3548</v>
      </c>
      <c r="E15" s="25">
        <f t="shared" si="0"/>
        <v>40.819144040497008</v>
      </c>
      <c r="F15" s="26">
        <v>165</v>
      </c>
      <c r="G15" s="24">
        <v>111</v>
      </c>
      <c r="H15" s="27">
        <f>G15/F15*100</f>
        <v>67.272727272727266</v>
      </c>
      <c r="I15" s="26">
        <v>80</v>
      </c>
      <c r="J15" s="24">
        <v>59</v>
      </c>
      <c r="K15" s="28">
        <f t="shared" si="2"/>
        <v>73.75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5286</v>
      </c>
      <c r="E16" s="25">
        <f t="shared" si="0"/>
        <v>36.106557377049178</v>
      </c>
      <c r="F16" s="62">
        <v>252</v>
      </c>
      <c r="G16" s="32">
        <v>21</v>
      </c>
      <c r="H16" s="27"/>
      <c r="I16" s="62">
        <v>95</v>
      </c>
      <c r="J16" s="24">
        <v>22</v>
      </c>
      <c r="K16" s="78">
        <f t="shared" si="2"/>
        <v>23.157894736842106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20770</v>
      </c>
      <c r="E17" s="25">
        <f t="shared" si="0"/>
        <v>34.616666666666667</v>
      </c>
      <c r="F17" s="26">
        <v>341</v>
      </c>
      <c r="G17" s="24">
        <v>308</v>
      </c>
      <c r="H17" s="27">
        <f>G17/F17*100</f>
        <v>90.322580645161281</v>
      </c>
      <c r="I17" s="26">
        <v>360</v>
      </c>
      <c r="J17" s="24">
        <v>263</v>
      </c>
      <c r="K17" s="28">
        <f t="shared" si="2"/>
        <v>73.055555555555557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708</v>
      </c>
      <c r="E18" s="25">
        <f t="shared" si="0"/>
        <v>29.5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559</v>
      </c>
      <c r="E19" s="25">
        <f>(D19+D20)/C19*100</f>
        <v>54.666666666666664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54796</v>
      </c>
      <c r="E22" s="55">
        <f t="shared" si="0"/>
        <v>35.734968044867614</v>
      </c>
      <c r="F22" s="56">
        <f>SUM(F4:F21)</f>
        <v>1642</v>
      </c>
      <c r="G22" s="56">
        <f>SUM(G4:G21)</f>
        <v>822</v>
      </c>
      <c r="H22" s="57">
        <f>G22/F22*100</f>
        <v>50.060901339829478</v>
      </c>
      <c r="I22" s="58">
        <f>SUM(I4:I21)</f>
        <v>1668</v>
      </c>
      <c r="J22" s="56">
        <f>SUM(J4:J21)</f>
        <v>896</v>
      </c>
      <c r="K22" s="57">
        <f>J22/I22*100</f>
        <v>53.717026378896882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47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954</v>
      </c>
      <c r="E4" s="16">
        <f t="shared" ref="E4:E22" si="0">D4/C4*100</f>
        <v>33.344984271233834</v>
      </c>
      <c r="F4" s="17">
        <v>10</v>
      </c>
      <c r="G4" s="15"/>
      <c r="H4" s="18">
        <f>G4/F4*100</f>
        <v>0</v>
      </c>
      <c r="I4" s="17">
        <v>65</v>
      </c>
      <c r="J4" s="15">
        <v>50</v>
      </c>
      <c r="K4" s="19">
        <f t="shared" ref="K4:K10" si="1">J4/I4*100</f>
        <v>76.923076923076934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3025</v>
      </c>
      <c r="E5" s="25">
        <f t="shared" si="0"/>
        <v>23.98699548013639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29</v>
      </c>
      <c r="K5" s="28">
        <f t="shared" si="1"/>
        <v>30.526315789473685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3783</v>
      </c>
      <c r="E6" s="25">
        <f t="shared" si="0"/>
        <v>65.642894325871936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869</v>
      </c>
      <c r="E7" s="25">
        <f t="shared" si="0"/>
        <v>47.721032399780341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4350</v>
      </c>
      <c r="E8" s="25">
        <f t="shared" si="0"/>
        <v>45.241809672386893</v>
      </c>
      <c r="F8" s="26"/>
      <c r="G8" s="34"/>
      <c r="H8" s="27"/>
      <c r="I8" s="26">
        <v>132</v>
      </c>
      <c r="J8" s="24">
        <v>63</v>
      </c>
      <c r="K8" s="28">
        <f t="shared" si="1"/>
        <v>47.727272727272727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845</v>
      </c>
      <c r="E9" s="25">
        <f t="shared" si="0"/>
        <v>42.633703329969727</v>
      </c>
      <c r="F9" s="26"/>
      <c r="G9" s="24"/>
      <c r="H9" s="27"/>
      <c r="I9" s="26">
        <v>18</v>
      </c>
      <c r="J9" s="24">
        <v>7</v>
      </c>
      <c r="K9" s="28">
        <f t="shared" si="1"/>
        <v>38.888888888888893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3225</v>
      </c>
      <c r="E10" s="25">
        <f t="shared" si="0"/>
        <v>42.732211474758181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134</v>
      </c>
      <c r="K10" s="28">
        <f t="shared" si="1"/>
        <v>87.012987012987011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3110</v>
      </c>
      <c r="E11" s="25">
        <f t="shared" si="0"/>
        <v>35.644699140401151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2847</v>
      </c>
      <c r="E12" s="25">
        <f t="shared" si="0"/>
        <v>52.527675276752774</v>
      </c>
      <c r="F12" s="26">
        <v>285</v>
      </c>
      <c r="G12" s="24">
        <v>52</v>
      </c>
      <c r="H12" s="27">
        <f>G12/F12*100</f>
        <v>18.245614035087719</v>
      </c>
      <c r="I12" s="26">
        <v>125</v>
      </c>
      <c r="J12" s="24">
        <v>9</v>
      </c>
      <c r="K12" s="28">
        <f t="shared" ref="K12:K19" si="2">J12/I12*100</f>
        <v>7.1999999999999993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1201</v>
      </c>
      <c r="E13" s="25">
        <f t="shared" si="0"/>
        <v>39.006170834686586</v>
      </c>
      <c r="F13" s="26"/>
      <c r="G13" s="24"/>
      <c r="H13" s="27"/>
      <c r="I13" s="26">
        <v>77</v>
      </c>
      <c r="J13" s="24">
        <v>35</v>
      </c>
      <c r="K13" s="28">
        <f t="shared" si="2"/>
        <v>45.454545454545453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1681</v>
      </c>
      <c r="E14" s="25">
        <f t="shared" si="0"/>
        <v>31.222139673105499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3752</v>
      </c>
      <c r="E15" s="25">
        <f t="shared" si="0"/>
        <v>43.166129774505293</v>
      </c>
      <c r="F15" s="26">
        <v>165</v>
      </c>
      <c r="G15" s="24">
        <v>111</v>
      </c>
      <c r="H15" s="27">
        <f>G15/F15*100</f>
        <v>67.272727272727266</v>
      </c>
      <c r="I15" s="26">
        <v>80</v>
      </c>
      <c r="J15" s="24">
        <v>73</v>
      </c>
      <c r="K15" s="28">
        <f t="shared" si="2"/>
        <v>91.25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5822</v>
      </c>
      <c r="E16" s="25">
        <f t="shared" si="0"/>
        <v>39.767759562841533</v>
      </c>
      <c r="F16" s="62">
        <v>252</v>
      </c>
      <c r="G16" s="32">
        <v>26</v>
      </c>
      <c r="H16" s="27"/>
      <c r="I16" s="62">
        <v>95</v>
      </c>
      <c r="J16" s="24">
        <v>37</v>
      </c>
      <c r="K16" s="78">
        <f t="shared" si="2"/>
        <v>38.94736842105263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21856</v>
      </c>
      <c r="E17" s="25">
        <f t="shared" si="0"/>
        <v>36.426666666666669</v>
      </c>
      <c r="F17" s="26">
        <v>341</v>
      </c>
      <c r="G17" s="24">
        <v>308</v>
      </c>
      <c r="H17" s="27">
        <f>G17/F17*100</f>
        <v>90.322580645161281</v>
      </c>
      <c r="I17" s="26">
        <v>360</v>
      </c>
      <c r="J17" s="24">
        <v>308</v>
      </c>
      <c r="K17" s="28">
        <f t="shared" si="2"/>
        <v>85.555555555555557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1012</v>
      </c>
      <c r="E18" s="25">
        <f t="shared" si="0"/>
        <v>42.166666666666671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656</v>
      </c>
      <c r="E19" s="25">
        <f>(D19+D20)/C19*100</f>
        <v>61.133333333333326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59249</v>
      </c>
      <c r="E22" s="55">
        <f t="shared" si="0"/>
        <v>38.638972218599193</v>
      </c>
      <c r="F22" s="56">
        <f>SUM(F4:F21)</f>
        <v>1642</v>
      </c>
      <c r="G22" s="56">
        <f>SUM(G4:G21)</f>
        <v>827</v>
      </c>
      <c r="H22" s="57">
        <f>G22/F22*100</f>
        <v>50.365408038976852</v>
      </c>
      <c r="I22" s="58">
        <f>SUM(I4:I21)</f>
        <v>1668</v>
      </c>
      <c r="J22" s="56">
        <f>SUM(J4:J21)</f>
        <v>1041</v>
      </c>
      <c r="K22" s="57">
        <f>J22/I22*100</f>
        <v>62.410071942446045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48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967</v>
      </c>
      <c r="E4" s="16">
        <f t="shared" ref="E4:E22" si="0">D4/C4*100</f>
        <v>33.799370849353373</v>
      </c>
      <c r="F4" s="17">
        <v>10</v>
      </c>
      <c r="G4" s="15"/>
      <c r="H4" s="18">
        <f>G4/F4*100</f>
        <v>0</v>
      </c>
      <c r="I4" s="17">
        <v>65</v>
      </c>
      <c r="J4" s="15">
        <v>50</v>
      </c>
      <c r="K4" s="19">
        <f t="shared" ref="K4:K10" si="1">J4/I4*100</f>
        <v>76.923076923076934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3460</v>
      </c>
      <c r="E5" s="25">
        <f t="shared" si="0"/>
        <v>27.436365078106416</v>
      </c>
      <c r="F5" s="26">
        <v>91</v>
      </c>
      <c r="G5" s="24">
        <v>3</v>
      </c>
      <c r="H5" s="27">
        <f>G5/F5*100</f>
        <v>3.296703296703297</v>
      </c>
      <c r="I5" s="26">
        <v>95</v>
      </c>
      <c r="J5" s="24">
        <v>29</v>
      </c>
      <c r="K5" s="28">
        <f t="shared" si="1"/>
        <v>30.526315789473685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3928</v>
      </c>
      <c r="E6" s="25">
        <f t="shared" si="0"/>
        <v>68.158944993926767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869</v>
      </c>
      <c r="E7" s="25">
        <f t="shared" si="0"/>
        <v>47.721032399780341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4550</v>
      </c>
      <c r="E8" s="25">
        <f t="shared" si="0"/>
        <v>47.321892875715029</v>
      </c>
      <c r="F8" s="26"/>
      <c r="G8" s="34"/>
      <c r="H8" s="27"/>
      <c r="I8" s="26">
        <v>132</v>
      </c>
      <c r="J8" s="24">
        <v>68</v>
      </c>
      <c r="K8" s="28">
        <f t="shared" si="1"/>
        <v>51.515151515151516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888</v>
      </c>
      <c r="E9" s="25">
        <f t="shared" si="0"/>
        <v>44.803229061553985</v>
      </c>
      <c r="F9" s="26"/>
      <c r="G9" s="24"/>
      <c r="H9" s="27"/>
      <c r="I9" s="26">
        <v>18</v>
      </c>
      <c r="J9" s="24">
        <v>7</v>
      </c>
      <c r="K9" s="28">
        <f t="shared" si="1"/>
        <v>38.888888888888893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3269</v>
      </c>
      <c r="E10" s="25">
        <f t="shared" si="0"/>
        <v>43.315224592553328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134</v>
      </c>
      <c r="K10" s="28">
        <f t="shared" si="1"/>
        <v>87.012987012987011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3256</v>
      </c>
      <c r="E11" s="25">
        <f t="shared" si="0"/>
        <v>37.318051575931236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3062</v>
      </c>
      <c r="E12" s="25">
        <f t="shared" si="0"/>
        <v>56.494464944649451</v>
      </c>
      <c r="F12" s="26">
        <v>285</v>
      </c>
      <c r="G12" s="24">
        <v>52</v>
      </c>
      <c r="H12" s="27">
        <f>G12/F12*100</f>
        <v>18.245614035087719</v>
      </c>
      <c r="I12" s="26">
        <v>125</v>
      </c>
      <c r="J12" s="24">
        <v>10</v>
      </c>
      <c r="K12" s="28">
        <f t="shared" ref="K12:K19" si="2">J12/I12*100</f>
        <v>8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1201</v>
      </c>
      <c r="E13" s="25">
        <f t="shared" si="0"/>
        <v>39.006170834686586</v>
      </c>
      <c r="F13" s="26"/>
      <c r="G13" s="24"/>
      <c r="H13" s="27"/>
      <c r="I13" s="26">
        <v>77</v>
      </c>
      <c r="J13" s="24">
        <v>35</v>
      </c>
      <c r="K13" s="28">
        <f t="shared" si="2"/>
        <v>45.454545454545453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1892</v>
      </c>
      <c r="E14" s="25">
        <f t="shared" si="0"/>
        <v>35.141158989598807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3813</v>
      </c>
      <c r="E15" s="25">
        <f t="shared" si="0"/>
        <v>43.867924528301891</v>
      </c>
      <c r="F15" s="26">
        <v>165</v>
      </c>
      <c r="G15" s="24">
        <v>111</v>
      </c>
      <c r="H15" s="27">
        <f>G15/F15*100</f>
        <v>67.272727272727266</v>
      </c>
      <c r="I15" s="26">
        <v>80</v>
      </c>
      <c r="J15" s="24">
        <v>73</v>
      </c>
      <c r="K15" s="28">
        <f t="shared" si="2"/>
        <v>91.25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6387</v>
      </c>
      <c r="E16" s="25">
        <f t="shared" si="0"/>
        <v>43.627049180327873</v>
      </c>
      <c r="F16" s="62">
        <v>252</v>
      </c>
      <c r="G16" s="32">
        <v>26</v>
      </c>
      <c r="H16" s="27"/>
      <c r="I16" s="62">
        <v>95</v>
      </c>
      <c r="J16" s="24">
        <v>52</v>
      </c>
      <c r="K16" s="78">
        <f t="shared" si="2"/>
        <v>54.736842105263165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22857</v>
      </c>
      <c r="E17" s="25">
        <f t="shared" si="0"/>
        <v>38.094999999999999</v>
      </c>
      <c r="F17" s="26">
        <v>341</v>
      </c>
      <c r="G17" s="24">
        <v>308</v>
      </c>
      <c r="H17" s="27">
        <f>G17/F17*100</f>
        <v>90.322580645161281</v>
      </c>
      <c r="I17" s="26">
        <v>360</v>
      </c>
      <c r="J17" s="24">
        <v>319</v>
      </c>
      <c r="K17" s="28">
        <f t="shared" si="2"/>
        <v>88.611111111111114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1225</v>
      </c>
      <c r="E18" s="25">
        <f t="shared" si="0"/>
        <v>51.041666666666664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694</v>
      </c>
      <c r="E19" s="25">
        <f>(D19+D20)/C19*100</f>
        <v>63.666666666666671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62579</v>
      </c>
      <c r="E22" s="55">
        <f t="shared" si="0"/>
        <v>40.810616929698703</v>
      </c>
      <c r="F22" s="56">
        <f>SUM(F4:F21)</f>
        <v>1642</v>
      </c>
      <c r="G22" s="56">
        <f>SUM(G4:G21)</f>
        <v>829</v>
      </c>
      <c r="H22" s="57">
        <f>G22/F22*100</f>
        <v>50.487210718635808</v>
      </c>
      <c r="I22" s="58">
        <f>SUM(I4:I21)</f>
        <v>1668</v>
      </c>
      <c r="J22" s="56">
        <f>SUM(J4:J21)</f>
        <v>1073</v>
      </c>
      <c r="K22" s="57">
        <f>J22/I22*100</f>
        <v>64.328537170263786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49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1031</v>
      </c>
      <c r="E4" s="16">
        <f t="shared" ref="E4:E22" si="0">D4/C4*100</f>
        <v>36.036350926249561</v>
      </c>
      <c r="F4" s="17">
        <v>10</v>
      </c>
      <c r="G4" s="15"/>
      <c r="H4" s="18">
        <f>G4/F4*100</f>
        <v>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3748</v>
      </c>
      <c r="E5" s="25">
        <f t="shared" si="0"/>
        <v>29.720085639521056</v>
      </c>
      <c r="F5" s="26">
        <v>91</v>
      </c>
      <c r="G5" s="24">
        <v>3</v>
      </c>
      <c r="H5" s="27">
        <f>G5/F5*100</f>
        <v>3.296703296703297</v>
      </c>
      <c r="I5" s="26">
        <v>95</v>
      </c>
      <c r="J5" s="24">
        <v>29</v>
      </c>
      <c r="K5" s="28">
        <f t="shared" si="1"/>
        <v>30.526315789473685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4368</v>
      </c>
      <c r="E6" s="25">
        <f t="shared" si="0"/>
        <v>75.793857365955233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871</v>
      </c>
      <c r="E7" s="25">
        <f t="shared" si="0"/>
        <v>47.830862163646351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4609</v>
      </c>
      <c r="E8" s="25">
        <f t="shared" si="0"/>
        <v>47.935517420696826</v>
      </c>
      <c r="F8" s="26"/>
      <c r="G8" s="34"/>
      <c r="H8" s="27"/>
      <c r="I8" s="26">
        <v>132</v>
      </c>
      <c r="J8" s="24">
        <v>73</v>
      </c>
      <c r="K8" s="28">
        <f t="shared" si="1"/>
        <v>55.303030303030297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1000</v>
      </c>
      <c r="E9" s="25">
        <f t="shared" si="0"/>
        <v>50.454086781029261</v>
      </c>
      <c r="F9" s="26"/>
      <c r="G9" s="24"/>
      <c r="H9" s="27"/>
      <c r="I9" s="26">
        <v>18</v>
      </c>
      <c r="J9" s="24">
        <v>9</v>
      </c>
      <c r="K9" s="28">
        <f t="shared" si="1"/>
        <v>50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3297</v>
      </c>
      <c r="E10" s="25">
        <f t="shared" si="0"/>
        <v>43.686232940241155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3357</v>
      </c>
      <c r="E11" s="25">
        <f t="shared" si="0"/>
        <v>38.475644699140396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3112</v>
      </c>
      <c r="E12" s="25">
        <f t="shared" si="0"/>
        <v>57.4169741697417</v>
      </c>
      <c r="F12" s="26">
        <v>285</v>
      </c>
      <c r="G12" s="24">
        <v>52</v>
      </c>
      <c r="H12" s="27">
        <f>G12/F12*100</f>
        <v>18.245614035087719</v>
      </c>
      <c r="I12" s="26">
        <v>125</v>
      </c>
      <c r="J12" s="24">
        <v>13</v>
      </c>
      <c r="K12" s="28">
        <f t="shared" ref="K12:K19" si="2">J12/I12*100</f>
        <v>10.4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1201</v>
      </c>
      <c r="E13" s="25">
        <f t="shared" si="0"/>
        <v>39.006170834686586</v>
      </c>
      <c r="F13" s="26"/>
      <c r="G13" s="24"/>
      <c r="H13" s="27"/>
      <c r="I13" s="26">
        <v>77</v>
      </c>
      <c r="J13" s="24">
        <v>35</v>
      </c>
      <c r="K13" s="28">
        <f t="shared" si="2"/>
        <v>45.454545454545453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2134</v>
      </c>
      <c r="E14" s="25">
        <f t="shared" si="0"/>
        <v>39.635958395245169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3916</v>
      </c>
      <c r="E15" s="25">
        <f t="shared" si="0"/>
        <v>45.052922227335479</v>
      </c>
      <c r="F15" s="26">
        <v>165</v>
      </c>
      <c r="G15" s="24">
        <v>113</v>
      </c>
      <c r="H15" s="27">
        <f>G15/F15*100</f>
        <v>68.484848484848484</v>
      </c>
      <c r="I15" s="26">
        <v>80</v>
      </c>
      <c r="J15" s="24">
        <v>74</v>
      </c>
      <c r="K15" s="28">
        <f t="shared" si="2"/>
        <v>92.5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6709</v>
      </c>
      <c r="E16" s="25">
        <f t="shared" si="0"/>
        <v>45.826502732240435</v>
      </c>
      <c r="F16" s="62">
        <v>252</v>
      </c>
      <c r="G16" s="32">
        <v>26</v>
      </c>
      <c r="H16" s="27"/>
      <c r="I16" s="62">
        <v>95</v>
      </c>
      <c r="J16" s="24">
        <v>72</v>
      </c>
      <c r="K16" s="78">
        <f t="shared" si="2"/>
        <v>75.789473684210535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24766</v>
      </c>
      <c r="E17" s="25">
        <f t="shared" si="0"/>
        <v>41.276666666666664</v>
      </c>
      <c r="F17" s="26">
        <v>341</v>
      </c>
      <c r="G17" s="24">
        <v>315</v>
      </c>
      <c r="H17" s="27">
        <f>G17/F17*100</f>
        <v>92.375366568914956</v>
      </c>
      <c r="I17" s="26">
        <v>360</v>
      </c>
      <c r="J17" s="24">
        <v>326</v>
      </c>
      <c r="K17" s="28">
        <f t="shared" si="2"/>
        <v>90.555555555555557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1415</v>
      </c>
      <c r="E18" s="25">
        <f t="shared" si="0"/>
        <v>58.958333333333336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749</v>
      </c>
      <c r="E19" s="25">
        <f>(D19+D20)/C19*100</f>
        <v>67.333333333333329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66544</v>
      </c>
      <c r="E22" s="55">
        <f t="shared" si="0"/>
        <v>43.39637407069258</v>
      </c>
      <c r="F22" s="56">
        <f>SUM(F4:F21)</f>
        <v>1642</v>
      </c>
      <c r="G22" s="56">
        <f>SUM(G4:G21)</f>
        <v>838</v>
      </c>
      <c r="H22" s="57">
        <f>G22/F22*100</f>
        <v>51.035322777101101</v>
      </c>
      <c r="I22" s="58">
        <f>SUM(I4:I21)</f>
        <v>1668</v>
      </c>
      <c r="J22" s="56">
        <f>SUM(J4:J21)</f>
        <v>1124</v>
      </c>
      <c r="K22" s="57">
        <f>J22/I22*100</f>
        <v>67.386091127098325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50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1107</v>
      </c>
      <c r="E4" s="16">
        <f t="shared" ref="E4:E22" si="0">D4/C4*100</f>
        <v>38.692764767563787</v>
      </c>
      <c r="F4" s="17">
        <v>10</v>
      </c>
      <c r="G4" s="15"/>
      <c r="H4" s="18">
        <f>G4/F4*100</f>
        <v>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4132</v>
      </c>
      <c r="E5" s="25">
        <f t="shared" si="0"/>
        <v>32.765046388073905</v>
      </c>
      <c r="F5" s="26">
        <v>91</v>
      </c>
      <c r="G5" s="24">
        <v>5</v>
      </c>
      <c r="H5" s="27">
        <f>G5/F5*100</f>
        <v>5.4945054945054945</v>
      </c>
      <c r="I5" s="26">
        <v>95</v>
      </c>
      <c r="J5" s="24">
        <v>29</v>
      </c>
      <c r="K5" s="28">
        <f t="shared" si="1"/>
        <v>30.526315789473685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4529</v>
      </c>
      <c r="E6" s="25">
        <f t="shared" si="0"/>
        <v>78.587541211174738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877</v>
      </c>
      <c r="E7" s="25">
        <f t="shared" si="0"/>
        <v>48.160351455244374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4891</v>
      </c>
      <c r="E8" s="25">
        <f t="shared" si="0"/>
        <v>50.868434737389499</v>
      </c>
      <c r="F8" s="26"/>
      <c r="G8" s="34"/>
      <c r="H8" s="27"/>
      <c r="I8" s="26">
        <v>132</v>
      </c>
      <c r="J8" s="24">
        <v>73</v>
      </c>
      <c r="K8" s="28">
        <f t="shared" si="1"/>
        <v>55.303030303030297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1075</v>
      </c>
      <c r="E9" s="25">
        <f t="shared" si="0"/>
        <v>54.238143289606455</v>
      </c>
      <c r="F9" s="26"/>
      <c r="G9" s="24"/>
      <c r="H9" s="27"/>
      <c r="I9" s="26">
        <v>18</v>
      </c>
      <c r="J9" s="24">
        <v>12</v>
      </c>
      <c r="K9" s="28">
        <f t="shared" si="1"/>
        <v>66.666666666666657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3501</v>
      </c>
      <c r="E10" s="25">
        <f t="shared" si="0"/>
        <v>46.389293759109577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3482</v>
      </c>
      <c r="E11" s="25">
        <f t="shared" si="0"/>
        <v>39.908309455587393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3231</v>
      </c>
      <c r="E12" s="25">
        <f t="shared" si="0"/>
        <v>59.61254612546125</v>
      </c>
      <c r="F12" s="26">
        <v>285</v>
      </c>
      <c r="G12" s="24">
        <v>59</v>
      </c>
      <c r="H12" s="27">
        <f>G12/F12*100</f>
        <v>20.701754385964914</v>
      </c>
      <c r="I12" s="26">
        <v>125</v>
      </c>
      <c r="J12" s="24">
        <v>16</v>
      </c>
      <c r="K12" s="28">
        <f t="shared" ref="K12:K19" si="2">J12/I12*100</f>
        <v>12.8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1282</v>
      </c>
      <c r="E13" s="25">
        <f t="shared" si="0"/>
        <v>41.636895095810331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2259</v>
      </c>
      <c r="E14" s="25">
        <f t="shared" si="0"/>
        <v>41.957652303120355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4035</v>
      </c>
      <c r="E15" s="25">
        <f t="shared" si="0"/>
        <v>46.421997238840312</v>
      </c>
      <c r="F15" s="26">
        <v>165</v>
      </c>
      <c r="G15" s="24">
        <v>113</v>
      </c>
      <c r="H15" s="27">
        <f>G15/F15*100</f>
        <v>68.484848484848484</v>
      </c>
      <c r="I15" s="26">
        <v>80</v>
      </c>
      <c r="J15" s="24">
        <v>74</v>
      </c>
      <c r="K15" s="28">
        <f t="shared" si="2"/>
        <v>92.5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7276</v>
      </c>
      <c r="E16" s="25">
        <f t="shared" si="0"/>
        <v>49.699453551912569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26728</v>
      </c>
      <c r="E17" s="25">
        <f t="shared" si="0"/>
        <v>44.546666666666667</v>
      </c>
      <c r="F17" s="26">
        <v>341</v>
      </c>
      <c r="G17" s="24">
        <v>315</v>
      </c>
      <c r="H17" s="27">
        <f>G17/F17*100</f>
        <v>92.375366568914956</v>
      </c>
      <c r="I17" s="26">
        <v>360</v>
      </c>
      <c r="J17" s="24">
        <v>326</v>
      </c>
      <c r="K17" s="28">
        <f t="shared" si="2"/>
        <v>90.555555555555557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1521</v>
      </c>
      <c r="E18" s="25">
        <f t="shared" si="0"/>
        <v>63.375</v>
      </c>
      <c r="F18" s="26"/>
      <c r="G18" s="24"/>
      <c r="H18" s="27"/>
      <c r="I18" s="26">
        <v>38</v>
      </c>
      <c r="J18" s="24">
        <v>39</v>
      </c>
      <c r="K18" s="28">
        <f t="shared" si="2"/>
        <v>102.63157894736842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839</v>
      </c>
      <c r="E19" s="25">
        <f>(D19+D20)/C19*100</f>
        <v>73.333333333333329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71026</v>
      </c>
      <c r="E22" s="55">
        <f t="shared" si="0"/>
        <v>46.31929046563193</v>
      </c>
      <c r="F22" s="56">
        <f>SUM(F4:F21)</f>
        <v>1642</v>
      </c>
      <c r="G22" s="56">
        <f>SUM(G4:G21)</f>
        <v>847</v>
      </c>
      <c r="H22" s="57">
        <f>G22/F22*100</f>
        <v>51.583434835566379</v>
      </c>
      <c r="I22" s="58">
        <f>SUM(I4:I21)</f>
        <v>1668</v>
      </c>
      <c r="J22" s="56">
        <f>SUM(J4:J21)</f>
        <v>1138</v>
      </c>
      <c r="K22" s="57">
        <f>J22/I22*100</f>
        <v>68.225419664268586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51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1124</v>
      </c>
      <c r="E4" s="16">
        <f t="shared" ref="E4:E22" si="0">D4/C4*100</f>
        <v>39.286962600489339</v>
      </c>
      <c r="F4" s="17">
        <v>10</v>
      </c>
      <c r="G4" s="15">
        <v>1</v>
      </c>
      <c r="H4" s="18">
        <f>G4/F4*100</f>
        <v>10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4633</v>
      </c>
      <c r="E5" s="25">
        <f t="shared" si="0"/>
        <v>36.737768614701451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4683</v>
      </c>
      <c r="E6" s="25">
        <f t="shared" si="0"/>
        <v>81.259760541384694</v>
      </c>
      <c r="F6" s="26">
        <v>128</v>
      </c>
      <c r="G6" s="32"/>
      <c r="H6" s="27"/>
      <c r="I6" s="26">
        <v>128</v>
      </c>
      <c r="J6" s="24">
        <v>1</v>
      </c>
      <c r="K6" s="28">
        <f t="shared" si="1"/>
        <v>0.78125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886</v>
      </c>
      <c r="E7" s="25">
        <f t="shared" si="0"/>
        <v>48.654585392641408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5196</v>
      </c>
      <c r="E8" s="25">
        <f t="shared" si="0"/>
        <v>54.040561622464899</v>
      </c>
      <c r="F8" s="26"/>
      <c r="G8" s="34"/>
      <c r="H8" s="27"/>
      <c r="I8" s="26">
        <v>132</v>
      </c>
      <c r="J8" s="24">
        <v>73</v>
      </c>
      <c r="K8" s="28">
        <f t="shared" si="1"/>
        <v>55.303030303030297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1151</v>
      </c>
      <c r="E9" s="25">
        <f t="shared" si="0"/>
        <v>58.072653884964687</v>
      </c>
      <c r="F9" s="26"/>
      <c r="G9" s="24"/>
      <c r="H9" s="27"/>
      <c r="I9" s="26">
        <v>18</v>
      </c>
      <c r="J9" s="24">
        <v>12</v>
      </c>
      <c r="K9" s="28">
        <f t="shared" si="1"/>
        <v>66.666666666666657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3690</v>
      </c>
      <c r="E10" s="25">
        <f t="shared" si="0"/>
        <v>48.893600106002381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3673</v>
      </c>
      <c r="E11" s="25">
        <f t="shared" si="0"/>
        <v>42.097421203438394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3370</v>
      </c>
      <c r="E12" s="25">
        <f t="shared" si="0"/>
        <v>62.177121771217713</v>
      </c>
      <c r="F12" s="26">
        <v>285</v>
      </c>
      <c r="G12" s="24">
        <v>88</v>
      </c>
      <c r="H12" s="27">
        <f>G12/F12*100</f>
        <v>30.87719298245614</v>
      </c>
      <c r="I12" s="26">
        <v>125</v>
      </c>
      <c r="J12" s="24">
        <v>29</v>
      </c>
      <c r="K12" s="28">
        <f t="shared" ref="K12:K19" si="2">J12/I12*100</f>
        <v>23.200000000000003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1401</v>
      </c>
      <c r="E13" s="25">
        <f t="shared" si="0"/>
        <v>45.501786294251382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2342</v>
      </c>
      <c r="E14" s="25">
        <f t="shared" si="0"/>
        <v>43.499257057949478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4256</v>
      </c>
      <c r="E15" s="25">
        <f t="shared" si="0"/>
        <v>48.964565117349288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79</v>
      </c>
      <c r="K15" s="28">
        <f t="shared" si="2"/>
        <v>98.75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7849</v>
      </c>
      <c r="E16" s="25">
        <f t="shared" si="0"/>
        <v>53.613387978142079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29027</v>
      </c>
      <c r="E17" s="25">
        <f t="shared" si="0"/>
        <v>48.378333333333337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326</v>
      </c>
      <c r="K17" s="28">
        <f t="shared" si="2"/>
        <v>90.555555555555557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1709</v>
      </c>
      <c r="E18" s="25">
        <f t="shared" si="0"/>
        <v>71.208333333333329</v>
      </c>
      <c r="F18" s="26"/>
      <c r="G18" s="24"/>
      <c r="H18" s="27"/>
      <c r="I18" s="26">
        <v>38</v>
      </c>
      <c r="J18" s="24">
        <v>39</v>
      </c>
      <c r="K18" s="28">
        <f t="shared" si="2"/>
        <v>102.63157894736842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978</v>
      </c>
      <c r="E19" s="25">
        <f>(D19+D20)/C19*100</f>
        <v>82.6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76229</v>
      </c>
      <c r="E22" s="55">
        <f t="shared" si="0"/>
        <v>49.712403808530063</v>
      </c>
      <c r="F22" s="56">
        <f>SUM(F4:F21)</f>
        <v>1642</v>
      </c>
      <c r="G22" s="56">
        <f>SUM(G4:G21)</f>
        <v>959</v>
      </c>
      <c r="H22" s="57">
        <f>G22/F22*100</f>
        <v>58.404384896467718</v>
      </c>
      <c r="I22" s="58">
        <f>SUM(I4:I21)</f>
        <v>1668</v>
      </c>
      <c r="J22" s="56">
        <f>SUM(J4:J21)</f>
        <v>1159</v>
      </c>
      <c r="K22" s="57">
        <f>J22/I22*100</f>
        <v>69.484412470023983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52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1124</v>
      </c>
      <c r="E4" s="16">
        <f t="shared" ref="E4:E22" si="0">D4/C4*100</f>
        <v>39.286962600489339</v>
      </c>
      <c r="F4" s="17">
        <v>10</v>
      </c>
      <c r="G4" s="15">
        <v>1</v>
      </c>
      <c r="H4" s="18">
        <f>G4/F4*100</f>
        <v>10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4875</v>
      </c>
      <c r="E5" s="25">
        <f t="shared" si="0"/>
        <v>38.656728253112362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4914</v>
      </c>
      <c r="E6" s="25">
        <f t="shared" si="0"/>
        <v>85.268089536699634</v>
      </c>
      <c r="F6" s="26">
        <v>128</v>
      </c>
      <c r="G6" s="32"/>
      <c r="H6" s="27"/>
      <c r="I6" s="26">
        <v>128</v>
      </c>
      <c r="J6" s="24">
        <v>1</v>
      </c>
      <c r="K6" s="28">
        <f t="shared" si="1"/>
        <v>0.78125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886</v>
      </c>
      <c r="E7" s="25">
        <f t="shared" si="0"/>
        <v>48.654585392641408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5297</v>
      </c>
      <c r="E8" s="25">
        <f t="shared" si="0"/>
        <v>55.091003640145608</v>
      </c>
      <c r="F8" s="26"/>
      <c r="G8" s="34"/>
      <c r="H8" s="27"/>
      <c r="I8" s="26">
        <v>132</v>
      </c>
      <c r="J8" s="24">
        <v>73</v>
      </c>
      <c r="K8" s="28">
        <f t="shared" si="1"/>
        <v>55.303030303030297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1186</v>
      </c>
      <c r="E9" s="25">
        <f t="shared" si="0"/>
        <v>59.838546922300708</v>
      </c>
      <c r="F9" s="26"/>
      <c r="G9" s="24"/>
      <c r="H9" s="27"/>
      <c r="I9" s="26">
        <v>18</v>
      </c>
      <c r="J9" s="24">
        <v>12</v>
      </c>
      <c r="K9" s="28">
        <f t="shared" si="1"/>
        <v>66.666666666666657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3816</v>
      </c>
      <c r="E10" s="25">
        <f t="shared" si="0"/>
        <v>50.563137670597591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3839</v>
      </c>
      <c r="E11" s="25">
        <f t="shared" si="0"/>
        <v>44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3462</v>
      </c>
      <c r="E12" s="25">
        <f t="shared" si="0"/>
        <v>63.874538745387454</v>
      </c>
      <c r="F12" s="26">
        <v>285</v>
      </c>
      <c r="G12" s="24">
        <v>128</v>
      </c>
      <c r="H12" s="27">
        <f>G12/F12*100</f>
        <v>44.912280701754383</v>
      </c>
      <c r="I12" s="26">
        <v>125</v>
      </c>
      <c r="J12" s="24">
        <v>29</v>
      </c>
      <c r="K12" s="28">
        <f t="shared" ref="K12:K19" si="2">J12/I12*100</f>
        <v>23.200000000000003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1438</v>
      </c>
      <c r="E13" s="25">
        <f t="shared" si="0"/>
        <v>46.703475154270869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2480</v>
      </c>
      <c r="E14" s="25">
        <f t="shared" si="0"/>
        <v>46.062407132243685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4456</v>
      </c>
      <c r="E15" s="25">
        <f t="shared" si="0"/>
        <v>51.265531523239758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82</v>
      </c>
      <c r="K15" s="28">
        <f t="shared" si="2"/>
        <v>102.49999999999999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8220</v>
      </c>
      <c r="E16" s="25">
        <f t="shared" si="0"/>
        <v>56.147540983606561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30790</v>
      </c>
      <c r="E17" s="25">
        <f t="shared" si="0"/>
        <v>51.316666666666663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1857</v>
      </c>
      <c r="E18" s="25">
        <f t="shared" si="0"/>
        <v>77.375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1099</v>
      </c>
      <c r="E19" s="25">
        <f>(D19+D20)/C19*100</f>
        <v>90.666666666666657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80000</v>
      </c>
      <c r="E22" s="55">
        <f t="shared" si="0"/>
        <v>52.171644711099518</v>
      </c>
      <c r="F22" s="56">
        <f>SUM(F4:F21)</f>
        <v>1642</v>
      </c>
      <c r="G22" s="56">
        <f>SUM(G4:G21)</f>
        <v>1000</v>
      </c>
      <c r="H22" s="57">
        <f>G22/F22*100</f>
        <v>60.901339829476257</v>
      </c>
      <c r="I22" s="58">
        <f>SUM(I4:I21)</f>
        <v>1668</v>
      </c>
      <c r="J22" s="56">
        <f>SUM(J4:J21)</f>
        <v>1164</v>
      </c>
      <c r="K22" s="57">
        <f>J22/I22*100</f>
        <v>69.7841726618705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53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1196</v>
      </c>
      <c r="E4" s="16">
        <f t="shared" ref="E4:E22" si="0">D4/C4*100</f>
        <v>41.803565186997552</v>
      </c>
      <c r="F4" s="17">
        <v>10</v>
      </c>
      <c r="G4" s="15">
        <v>3</v>
      </c>
      <c r="H4" s="18">
        <f>G4/F4*100</f>
        <v>30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5012</v>
      </c>
      <c r="E5" s="25">
        <f t="shared" si="0"/>
        <v>39.743081436840853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5118</v>
      </c>
      <c r="E6" s="25">
        <f t="shared" si="0"/>
        <v>88.8079125455492</v>
      </c>
      <c r="F6" s="26">
        <v>128</v>
      </c>
      <c r="G6" s="32"/>
      <c r="H6" s="27"/>
      <c r="I6" s="26">
        <v>128</v>
      </c>
      <c r="J6" s="24">
        <v>1</v>
      </c>
      <c r="K6" s="28">
        <f t="shared" si="1"/>
        <v>0.78125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886</v>
      </c>
      <c r="E7" s="25">
        <f t="shared" si="0"/>
        <v>48.654585392641408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5303</v>
      </c>
      <c r="E8" s="25">
        <f t="shared" si="0"/>
        <v>55.153406136245451</v>
      </c>
      <c r="F8" s="26"/>
      <c r="G8" s="34"/>
      <c r="H8" s="27"/>
      <c r="I8" s="26">
        <v>132</v>
      </c>
      <c r="J8" s="24">
        <v>85</v>
      </c>
      <c r="K8" s="28">
        <f t="shared" si="1"/>
        <v>64.393939393939391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1220</v>
      </c>
      <c r="E9" s="25">
        <f t="shared" si="0"/>
        <v>61.553985872855698</v>
      </c>
      <c r="F9" s="26"/>
      <c r="G9" s="24"/>
      <c r="H9" s="27"/>
      <c r="I9" s="26">
        <v>18</v>
      </c>
      <c r="J9" s="24">
        <v>13</v>
      </c>
      <c r="K9" s="28">
        <f t="shared" si="1"/>
        <v>72.222222222222214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3915</v>
      </c>
      <c r="E10" s="25">
        <f t="shared" si="0"/>
        <v>51.874917185636683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4119</v>
      </c>
      <c r="E11" s="25">
        <f t="shared" si="0"/>
        <v>47.209169054441261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3583</v>
      </c>
      <c r="E12" s="25">
        <f t="shared" si="0"/>
        <v>66.107011070110701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29</v>
      </c>
      <c r="K12" s="28">
        <f t="shared" ref="K12:K19" si="2">J12/I12*100</f>
        <v>23.200000000000003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1442</v>
      </c>
      <c r="E13" s="25">
        <f t="shared" si="0"/>
        <v>46.833387463462159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2566</v>
      </c>
      <c r="E14" s="25">
        <f t="shared" si="0"/>
        <v>47.659732540861818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4649</v>
      </c>
      <c r="E15" s="25">
        <f t="shared" si="0"/>
        <v>53.485964104924065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87</v>
      </c>
      <c r="K15" s="28">
        <f t="shared" si="2"/>
        <v>108.74999999999999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8220</v>
      </c>
      <c r="E16" s="25">
        <f t="shared" si="0"/>
        <v>56.147540983606561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32428</v>
      </c>
      <c r="E17" s="25">
        <f t="shared" si="0"/>
        <v>54.046666666666667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2056</v>
      </c>
      <c r="E18" s="25">
        <f t="shared" si="0"/>
        <v>85.666666666666671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1219</v>
      </c>
      <c r="E19" s="25">
        <f>(D19+D20)/C19*100</f>
        <v>98.666666666666671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83193</v>
      </c>
      <c r="E22" s="55">
        <f t="shared" si="0"/>
        <v>54.253945480631273</v>
      </c>
      <c r="F22" s="56">
        <f>SUM(F4:F21)</f>
        <v>1642</v>
      </c>
      <c r="G22" s="56">
        <f>SUM(G4:G21)</f>
        <v>1006</v>
      </c>
      <c r="H22" s="57">
        <f>G22/F22*100</f>
        <v>61.266747868453109</v>
      </c>
      <c r="I22" s="58">
        <f>SUM(I4:I21)</f>
        <v>1668</v>
      </c>
      <c r="J22" s="56">
        <f>SUM(J4:J21)</f>
        <v>1182</v>
      </c>
      <c r="K22" s="57">
        <f>J22/I22*100</f>
        <v>70.863309352517987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P20" sqref="P20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54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1202</v>
      </c>
      <c r="E4" s="16">
        <f t="shared" ref="E4:E22" si="0">D4/C4*100</f>
        <v>42.013282069206568</v>
      </c>
      <c r="F4" s="17">
        <v>10</v>
      </c>
      <c r="G4" s="15">
        <v>3</v>
      </c>
      <c r="H4" s="18">
        <f>G4/F4*100</f>
        <v>30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5102</v>
      </c>
      <c r="E5" s="25">
        <f t="shared" si="0"/>
        <v>40.456744112282927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5254</v>
      </c>
      <c r="E6" s="25">
        <f t="shared" si="0"/>
        <v>91.167794551448907</v>
      </c>
      <c r="F6" s="26">
        <v>128</v>
      </c>
      <c r="G6" s="32"/>
      <c r="H6" s="27"/>
      <c r="I6" s="26">
        <v>128</v>
      </c>
      <c r="J6" s="24">
        <v>1</v>
      </c>
      <c r="K6" s="28">
        <f t="shared" si="1"/>
        <v>0.78125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924</v>
      </c>
      <c r="E7" s="25">
        <f t="shared" si="0"/>
        <v>50.741350906095548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5349</v>
      </c>
      <c r="E8" s="25">
        <f t="shared" si="0"/>
        <v>55.631825273010918</v>
      </c>
      <c r="F8" s="26"/>
      <c r="G8" s="34"/>
      <c r="H8" s="27"/>
      <c r="I8" s="26">
        <v>132</v>
      </c>
      <c r="J8" s="24">
        <v>107</v>
      </c>
      <c r="K8" s="28">
        <f t="shared" si="1"/>
        <v>81.060606060606062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1250</v>
      </c>
      <c r="E9" s="25">
        <f t="shared" si="0"/>
        <v>63.067608476286573</v>
      </c>
      <c r="F9" s="26"/>
      <c r="G9" s="24"/>
      <c r="H9" s="27"/>
      <c r="I9" s="26">
        <v>18</v>
      </c>
      <c r="J9" s="24">
        <v>13</v>
      </c>
      <c r="K9" s="28">
        <f t="shared" si="1"/>
        <v>72.222222222222214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3916</v>
      </c>
      <c r="E10" s="25">
        <f t="shared" si="0"/>
        <v>51.888167483768385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4282</v>
      </c>
      <c r="E11" s="25">
        <f t="shared" si="0"/>
        <v>49.077363896848134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3673</v>
      </c>
      <c r="E12" s="25">
        <f t="shared" si="0"/>
        <v>67.767527675276753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29</v>
      </c>
      <c r="K12" s="28">
        <f t="shared" ref="K12:K19" si="2">J12/I12*100</f>
        <v>23.200000000000003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1452</v>
      </c>
      <c r="E13" s="25">
        <f t="shared" si="0"/>
        <v>47.158168236440403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2610</v>
      </c>
      <c r="E14" s="25">
        <f t="shared" si="0"/>
        <v>48.47696879643388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4890</v>
      </c>
      <c r="E15" s="25">
        <f t="shared" si="0"/>
        <v>56.258628624022087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87</v>
      </c>
      <c r="K15" s="28">
        <f t="shared" si="2"/>
        <v>108.74999999999999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8296</v>
      </c>
      <c r="E16" s="25">
        <f t="shared" si="0"/>
        <v>56.666666666666664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32723</v>
      </c>
      <c r="E17" s="25">
        <f t="shared" si="0"/>
        <v>54.538333333333334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2096</v>
      </c>
      <c r="E18" s="25">
        <f t="shared" si="0"/>
        <v>87.333333333333329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1230</v>
      </c>
      <c r="E19" s="25">
        <f>(D19+D20)/C19*100</f>
        <v>99.4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84510</v>
      </c>
      <c r="E22" s="55">
        <f t="shared" si="0"/>
        <v>55.112821181687757</v>
      </c>
      <c r="F22" s="56">
        <f>SUM(F4:F21)</f>
        <v>1642</v>
      </c>
      <c r="G22" s="56">
        <f>SUM(G4:G21)</f>
        <v>1006</v>
      </c>
      <c r="H22" s="57">
        <f>G22/F22*100</f>
        <v>61.266747868453109</v>
      </c>
      <c r="I22" s="58">
        <f>SUM(I4:I21)</f>
        <v>1668</v>
      </c>
      <c r="J22" s="56">
        <f>SUM(J4:J21)</f>
        <v>1204</v>
      </c>
      <c r="K22" s="57">
        <f>J22/I22*100</f>
        <v>72.182254196642674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0" zoomScale="120" zoomScaleNormal="120" workbookViewId="0">
      <selection activeCell="J17" sqref="J1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55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1283</v>
      </c>
      <c r="E4" s="16">
        <f t="shared" ref="E4:E22" si="0">D4/C4*100</f>
        <v>44.844459979028315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5400</v>
      </c>
      <c r="E5" s="25">
        <f t="shared" si="0"/>
        <v>42.819760526524462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5396</v>
      </c>
      <c r="E6" s="25">
        <f t="shared" si="0"/>
        <v>93.631788998785353</v>
      </c>
      <c r="F6" s="26">
        <v>128</v>
      </c>
      <c r="G6" s="32"/>
      <c r="H6" s="27"/>
      <c r="I6" s="26">
        <v>128</v>
      </c>
      <c r="J6" s="24">
        <v>3</v>
      </c>
      <c r="K6" s="28">
        <f t="shared" si="1"/>
        <v>2.34375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985</v>
      </c>
      <c r="E7" s="25">
        <f t="shared" si="0"/>
        <v>54.091158704008791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5349</v>
      </c>
      <c r="E8" s="25">
        <f t="shared" si="0"/>
        <v>55.631825273010918</v>
      </c>
      <c r="F8" s="26"/>
      <c r="G8" s="34"/>
      <c r="H8" s="27"/>
      <c r="I8" s="26">
        <v>132</v>
      </c>
      <c r="J8" s="24">
        <v>112</v>
      </c>
      <c r="K8" s="28">
        <f t="shared" si="1"/>
        <v>84.848484848484844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1274</v>
      </c>
      <c r="E9" s="25">
        <f t="shared" si="0"/>
        <v>64.278506559031285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3983</v>
      </c>
      <c r="E10" s="25">
        <f t="shared" si="0"/>
        <v>52.775937458592814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4409</v>
      </c>
      <c r="E11" s="25">
        <f t="shared" si="0"/>
        <v>50.532951289398277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3779</v>
      </c>
      <c r="E12" s="25">
        <f t="shared" si="0"/>
        <v>69.723247232472332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32</v>
      </c>
      <c r="K12" s="28">
        <f t="shared" ref="K12:K19" si="2">J12/I12*100</f>
        <v>25.6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1515</v>
      </c>
      <c r="E13" s="25">
        <f t="shared" si="0"/>
        <v>49.204287106203317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2886</v>
      </c>
      <c r="E14" s="25">
        <f t="shared" si="0"/>
        <v>53.603268945022286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92</v>
      </c>
      <c r="K14" s="39">
        <f t="shared" si="2"/>
        <v>82.882882882882882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5291</v>
      </c>
      <c r="E15" s="25">
        <f t="shared" si="0"/>
        <v>60.872066267832494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88</v>
      </c>
      <c r="K15" s="28">
        <f t="shared" si="2"/>
        <v>110.00000000000001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8483</v>
      </c>
      <c r="E16" s="25">
        <f t="shared" si="0"/>
        <v>57.943989071038246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34487</v>
      </c>
      <c r="E17" s="25">
        <f t="shared" si="0"/>
        <v>57.478333333333332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2153</v>
      </c>
      <c r="E18" s="25">
        <f t="shared" si="0"/>
        <v>89.708333333333329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1286</v>
      </c>
      <c r="E19" s="25">
        <f>(D19+D20)/C19*100</f>
        <v>103.13333333333334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88220</v>
      </c>
      <c r="E22" s="55">
        <f t="shared" si="0"/>
        <v>57.532281205164992</v>
      </c>
      <c r="F22" s="56">
        <f>SUM(F4:F21)</f>
        <v>1642</v>
      </c>
      <c r="G22" s="56">
        <f>SUM(G4:G21)</f>
        <v>1008</v>
      </c>
      <c r="H22" s="57">
        <f>G22/F22*100</f>
        <v>61.38855054811205</v>
      </c>
      <c r="I22" s="58">
        <f>SUM(I4:I21)</f>
        <v>1668</v>
      </c>
      <c r="J22" s="56">
        <f>SUM(J4:J21)</f>
        <v>1218</v>
      </c>
      <c r="K22" s="57">
        <f>J22/I22*100</f>
        <v>73.021582733812949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5" style="3" customWidth="1"/>
    <col min="13" max="16384" width="9.140625" style="3"/>
  </cols>
  <sheetData>
    <row r="1" spans="1:26" ht="39.75" customHeight="1" thickBot="1" x14ac:dyDescent="0.25">
      <c r="A1" s="1"/>
      <c r="B1" s="94" t="s">
        <v>34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7.95" customHeight="1" x14ac:dyDescent="0.2">
      <c r="A4" s="12">
        <v>1</v>
      </c>
      <c r="B4" s="13" t="s">
        <v>7</v>
      </c>
      <c r="C4" s="14">
        <v>2861</v>
      </c>
      <c r="D4" s="15">
        <v>334</v>
      </c>
      <c r="E4" s="16">
        <f t="shared" ref="E4:E21" si="0">D4/C4*100</f>
        <v>11.674239776301992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335</v>
      </c>
      <c r="E5" s="25">
        <f t="shared" si="0"/>
        <v>2.6564110697010546</v>
      </c>
      <c r="F5" s="26">
        <v>91</v>
      </c>
      <c r="G5" s="24"/>
      <c r="H5" s="27">
        <f>G5/F5*100</f>
        <v>0</v>
      </c>
      <c r="I5" s="26">
        <v>95</v>
      </c>
      <c r="J5" s="24">
        <v>3</v>
      </c>
      <c r="K5" s="28">
        <f t="shared" si="1"/>
        <v>3.1578947368421053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1436</v>
      </c>
      <c r="E6" s="25">
        <f t="shared" si="0"/>
        <v>24.917577650529239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4</v>
      </c>
      <c r="E7" s="25">
        <f t="shared" si="0"/>
        <v>0.21965952773201539</v>
      </c>
      <c r="F7" s="26">
        <v>83</v>
      </c>
      <c r="G7" s="24"/>
      <c r="H7" s="27">
        <f>G7/F7*100</f>
        <v>0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1464</v>
      </c>
      <c r="E8" s="25">
        <f t="shared" si="0"/>
        <v>15.226209048361936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31</v>
      </c>
      <c r="E9" s="25">
        <f t="shared" si="0"/>
        <v>1.564076690211907</v>
      </c>
      <c r="F9" s="26"/>
      <c r="G9" s="24"/>
      <c r="H9" s="27"/>
      <c r="I9" s="26">
        <v>18</v>
      </c>
      <c r="J9" s="24">
        <v>2</v>
      </c>
      <c r="K9" s="28">
        <f t="shared" si="1"/>
        <v>11.111111111111111</v>
      </c>
    </row>
    <row r="10" spans="1:26" ht="27.95" customHeight="1" x14ac:dyDescent="0.2">
      <c r="A10" s="21">
        <v>7</v>
      </c>
      <c r="B10" s="22" t="s">
        <v>13</v>
      </c>
      <c r="C10" s="23">
        <v>7547</v>
      </c>
      <c r="D10" s="24">
        <v>1446</v>
      </c>
      <c r="E10" s="25">
        <f t="shared" si="0"/>
        <v>19.159931098449714</v>
      </c>
      <c r="F10" s="26">
        <v>113</v>
      </c>
      <c r="G10" s="24"/>
      <c r="H10" s="27">
        <f>G10/F10*100</f>
        <v>0</v>
      </c>
      <c r="I10" s="26">
        <v>154</v>
      </c>
      <c r="J10" s="24">
        <v>7</v>
      </c>
      <c r="K10" s="28">
        <f t="shared" si="1"/>
        <v>4.5454545454545459</v>
      </c>
    </row>
    <row r="11" spans="1:26" ht="27.95" customHeight="1" x14ac:dyDescent="0.2">
      <c r="A11" s="35">
        <v>8</v>
      </c>
      <c r="B11" s="22" t="s">
        <v>14</v>
      </c>
      <c r="C11" s="23">
        <v>8725</v>
      </c>
      <c r="D11" s="24">
        <v>1004</v>
      </c>
      <c r="E11" s="25">
        <f t="shared" si="0"/>
        <v>11.507163323782235</v>
      </c>
      <c r="F11" s="26">
        <v>100</v>
      </c>
      <c r="G11" s="24">
        <v>52</v>
      </c>
      <c r="H11" s="27"/>
      <c r="I11" s="26">
        <v>146</v>
      </c>
      <c r="J11" s="24">
        <v>5</v>
      </c>
      <c r="K11" s="28"/>
      <c r="L11" s="36"/>
    </row>
    <row r="12" spans="1:26" ht="27.95" customHeight="1" x14ac:dyDescent="0.2">
      <c r="A12" s="21">
        <v>9</v>
      </c>
      <c r="B12" s="22" t="s">
        <v>15</v>
      </c>
      <c r="C12" s="23">
        <v>5420</v>
      </c>
      <c r="D12" s="24">
        <v>248</v>
      </c>
      <c r="E12" s="25">
        <f t="shared" si="0"/>
        <v>4.5756457564575648</v>
      </c>
      <c r="F12" s="26">
        <v>285</v>
      </c>
      <c r="G12" s="24"/>
      <c r="H12" s="27">
        <f>G12/F12*100</f>
        <v>0</v>
      </c>
      <c r="I12" s="26">
        <v>125</v>
      </c>
      <c r="J12" s="24">
        <v>1</v>
      </c>
      <c r="K12" s="28">
        <f t="shared" ref="K12:K19" si="2">J12/I12*100</f>
        <v>0.8</v>
      </c>
      <c r="L12" s="37"/>
    </row>
    <row r="13" spans="1:26" ht="27.95" customHeight="1" x14ac:dyDescent="0.2">
      <c r="A13" s="35">
        <v>10</v>
      </c>
      <c r="B13" s="22" t="s">
        <v>16</v>
      </c>
      <c r="C13" s="23">
        <v>3079</v>
      </c>
      <c r="D13" s="24">
        <v>255</v>
      </c>
      <c r="E13" s="25">
        <f t="shared" si="0"/>
        <v>8.2819097109451114</v>
      </c>
      <c r="F13" s="26"/>
      <c r="G13" s="24"/>
      <c r="H13" s="27"/>
      <c r="I13" s="26">
        <v>77</v>
      </c>
      <c r="J13" s="24"/>
      <c r="K13" s="28">
        <f t="shared" si="2"/>
        <v>0</v>
      </c>
      <c r="L13" s="38"/>
    </row>
    <row r="14" spans="1:26" ht="27.95" customHeight="1" x14ac:dyDescent="0.2">
      <c r="A14" s="21">
        <v>11</v>
      </c>
      <c r="B14" s="22" t="s">
        <v>17</v>
      </c>
      <c r="C14" s="23">
        <v>5384</v>
      </c>
      <c r="D14" s="24">
        <v>630</v>
      </c>
      <c r="E14" s="25">
        <f t="shared" si="0"/>
        <v>11.701337295690935</v>
      </c>
      <c r="F14" s="26">
        <v>54</v>
      </c>
      <c r="G14" s="24"/>
      <c r="H14" s="27">
        <f>G14/F14*100</f>
        <v>0</v>
      </c>
      <c r="I14" s="26">
        <v>111</v>
      </c>
      <c r="J14" s="24">
        <v>25</v>
      </c>
      <c r="K14" s="39">
        <f t="shared" si="2"/>
        <v>22.522522522522522</v>
      </c>
      <c r="L14" s="29"/>
    </row>
    <row r="15" spans="1:26" ht="27.95" customHeight="1" x14ac:dyDescent="0.2">
      <c r="A15" s="21">
        <v>12</v>
      </c>
      <c r="B15" s="22" t="s">
        <v>18</v>
      </c>
      <c r="C15" s="23">
        <v>8692</v>
      </c>
      <c r="D15" s="24">
        <v>1443</v>
      </c>
      <c r="E15" s="25">
        <f t="shared" si="0"/>
        <v>16.60147261849977</v>
      </c>
      <c r="F15" s="26">
        <v>165</v>
      </c>
      <c r="G15" s="24">
        <v>46</v>
      </c>
      <c r="H15" s="27">
        <f>G15/F15*100</f>
        <v>27.878787878787882</v>
      </c>
      <c r="I15" s="26">
        <v>80</v>
      </c>
      <c r="J15" s="24">
        <v>10</v>
      </c>
      <c r="K15" s="28">
        <f t="shared" si="2"/>
        <v>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1787</v>
      </c>
      <c r="E16" s="25">
        <f t="shared" si="0"/>
        <v>12.206284153005464</v>
      </c>
      <c r="F16" s="62">
        <v>252</v>
      </c>
      <c r="G16" s="32">
        <v>14</v>
      </c>
      <c r="H16" s="27"/>
      <c r="I16" s="62">
        <v>95</v>
      </c>
      <c r="J16" s="24">
        <v>1</v>
      </c>
      <c r="K16" s="28">
        <f t="shared" si="2"/>
        <v>1.0526315789473684</v>
      </c>
      <c r="L16" s="67" t="s">
        <v>31</v>
      </c>
      <c r="M16" s="63"/>
      <c r="N16" s="63"/>
      <c r="O16" s="63"/>
      <c r="P16" s="63"/>
      <c r="Q16" s="63"/>
      <c r="R16" s="63"/>
      <c r="S16" s="63"/>
      <c r="T16" s="63"/>
    </row>
    <row r="17" spans="1:15" ht="27.95" customHeight="1" x14ac:dyDescent="0.2">
      <c r="A17" s="35">
        <v>14</v>
      </c>
      <c r="B17" s="30" t="s">
        <v>20</v>
      </c>
      <c r="C17" s="23">
        <v>60000</v>
      </c>
      <c r="D17" s="24">
        <v>8840</v>
      </c>
      <c r="E17" s="25">
        <f t="shared" si="0"/>
        <v>14.733333333333334</v>
      </c>
      <c r="F17" s="26">
        <v>341</v>
      </c>
      <c r="G17" s="24">
        <v>144</v>
      </c>
      <c r="H17" s="27">
        <f>G17/F17*100</f>
        <v>42.228739002932549</v>
      </c>
      <c r="I17" s="26">
        <v>360</v>
      </c>
      <c r="J17" s="24"/>
      <c r="K17" s="28">
        <f t="shared" si="2"/>
        <v>0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504</v>
      </c>
      <c r="E18" s="25">
        <f t="shared" si="0"/>
        <v>21</v>
      </c>
      <c r="F18" s="26"/>
      <c r="G18" s="24"/>
      <c r="H18" s="27"/>
      <c r="I18" s="26">
        <v>38</v>
      </c>
      <c r="J18" s="24">
        <v>34</v>
      </c>
      <c r="K18" s="28">
        <f t="shared" si="2"/>
        <v>89.473684210526315</v>
      </c>
      <c r="L18" s="42"/>
    </row>
    <row r="19" spans="1:15" ht="27.95" customHeight="1" x14ac:dyDescent="0.2">
      <c r="A19" s="21">
        <v>16</v>
      </c>
      <c r="B19" s="22" t="s">
        <v>22</v>
      </c>
      <c r="C19" s="23">
        <v>1970</v>
      </c>
      <c r="D19" s="65">
        <v>261</v>
      </c>
      <c r="E19" s="25">
        <f t="shared" si="0"/>
        <v>13.248730964467004</v>
      </c>
      <c r="F19" s="26">
        <v>20</v>
      </c>
      <c r="G19" s="65">
        <v>4</v>
      </c>
      <c r="H19" s="27">
        <f>G19/F19*100</f>
        <v>20</v>
      </c>
      <c r="I19" s="26">
        <v>23</v>
      </c>
      <c r="J19" s="24"/>
      <c r="K19" s="28">
        <f t="shared" si="2"/>
        <v>0</v>
      </c>
      <c r="L19" s="67" t="s">
        <v>33</v>
      </c>
      <c r="M19" s="63"/>
      <c r="N19" s="63"/>
      <c r="O19" s="63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/>
      <c r="E20" s="47">
        <f t="shared" si="0"/>
        <v>0</v>
      </c>
      <c r="F20" s="48"/>
      <c r="G20" s="46"/>
      <c r="H20" s="49"/>
      <c r="I20" s="48"/>
      <c r="J20" s="46"/>
      <c r="K20" s="50"/>
      <c r="L20" s="38"/>
    </row>
    <row r="21" spans="1:15" ht="27.95" customHeight="1" thickBot="1" x14ac:dyDescent="0.25">
      <c r="A21" s="51"/>
      <c r="B21" s="52" t="s">
        <v>24</v>
      </c>
      <c r="C21" s="53">
        <f>SUM(C4:C20)</f>
        <v>153810</v>
      </c>
      <c r="D21" s="54">
        <f>SUM(D4:D20)</f>
        <v>20022</v>
      </c>
      <c r="E21" s="55">
        <f t="shared" si="0"/>
        <v>13.017359079383656</v>
      </c>
      <c r="F21" s="56">
        <f>SUM(F4:F20)</f>
        <v>1642</v>
      </c>
      <c r="G21" s="56">
        <f>SUM(G4:G20)</f>
        <v>260</v>
      </c>
      <c r="H21" s="57">
        <f>G21/F21*100</f>
        <v>15.834348355663824</v>
      </c>
      <c r="I21" s="58">
        <f>SUM(I4:I20)</f>
        <v>1668</v>
      </c>
      <c r="J21" s="56">
        <f>SUM(J4:J20)</f>
        <v>88</v>
      </c>
      <c r="K21" s="57">
        <f>J21/I21*100</f>
        <v>5.275779376498801</v>
      </c>
    </row>
    <row r="22" spans="1:15" x14ac:dyDescent="0.2">
      <c r="B22" s="59"/>
      <c r="C22" s="42"/>
      <c r="D22" s="7"/>
    </row>
    <row r="23" spans="1:15" ht="29.25" customHeight="1" x14ac:dyDescent="0.2">
      <c r="B23" s="109" t="s">
        <v>25</v>
      </c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5" x14ac:dyDescent="0.2">
      <c r="B24" s="60" t="s">
        <v>26</v>
      </c>
      <c r="C24" s="42"/>
      <c r="D24" s="7"/>
    </row>
    <row r="25" spans="1:15" x14ac:dyDescent="0.2">
      <c r="B25" s="60"/>
      <c r="C25" s="42"/>
      <c r="D25" s="7"/>
    </row>
    <row r="26" spans="1:15" ht="30" customHeight="1" x14ac:dyDescent="0.2">
      <c r="B26" s="107" t="s">
        <v>27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5" x14ac:dyDescent="0.2">
      <c r="B27" s="61" t="s">
        <v>28</v>
      </c>
    </row>
  </sheetData>
  <mergeCells count="7"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56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1338</v>
      </c>
      <c r="E4" s="16">
        <f t="shared" ref="E4:E22" si="0">D4/C4*100</f>
        <v>46.766864732610976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5536</v>
      </c>
      <c r="E5" s="25">
        <f t="shared" si="0"/>
        <v>43.898184124970264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5571</v>
      </c>
      <c r="E6" s="25">
        <f t="shared" si="0"/>
        <v>96.668401874023942</v>
      </c>
      <c r="F6" s="26">
        <v>128</v>
      </c>
      <c r="G6" s="32"/>
      <c r="H6" s="27"/>
      <c r="I6" s="26">
        <v>128</v>
      </c>
      <c r="J6" s="24">
        <v>17</v>
      </c>
      <c r="K6" s="28">
        <f t="shared" si="1"/>
        <v>13.28125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993</v>
      </c>
      <c r="E7" s="25">
        <f t="shared" si="0"/>
        <v>54.530477759472817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5422</v>
      </c>
      <c r="E8" s="25">
        <f t="shared" si="0"/>
        <v>56.391055642225687</v>
      </c>
      <c r="F8" s="26"/>
      <c r="G8" s="34"/>
      <c r="H8" s="27"/>
      <c r="I8" s="26">
        <v>132</v>
      </c>
      <c r="J8" s="24">
        <v>113</v>
      </c>
      <c r="K8" s="28">
        <f t="shared" si="1"/>
        <v>85.606060606060609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1294</v>
      </c>
      <c r="E9" s="25">
        <f t="shared" si="0"/>
        <v>65.287588294651869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4026</v>
      </c>
      <c r="E10" s="25">
        <f t="shared" si="0"/>
        <v>53.34570027825626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136</v>
      </c>
      <c r="K10" s="28">
        <f t="shared" si="1"/>
        <v>88.311688311688314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4545</v>
      </c>
      <c r="E11" s="25">
        <f t="shared" si="0"/>
        <v>52.091690544412607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3825</v>
      </c>
      <c r="E12" s="25">
        <f t="shared" si="0"/>
        <v>70.571955719557195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40</v>
      </c>
      <c r="K12" s="28">
        <f t="shared" ref="K12:K19" si="2">J12/I12*100</f>
        <v>32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1516</v>
      </c>
      <c r="E13" s="25">
        <f t="shared" si="0"/>
        <v>49.236765183501134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2918</v>
      </c>
      <c r="E14" s="25">
        <f t="shared" si="0"/>
        <v>54.197622585438332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92</v>
      </c>
      <c r="K14" s="39">
        <f t="shared" si="2"/>
        <v>82.882882882882882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5567</v>
      </c>
      <c r="E15" s="25">
        <f t="shared" si="0"/>
        <v>64.047399907961349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88</v>
      </c>
      <c r="K15" s="28">
        <f t="shared" si="2"/>
        <v>110.00000000000001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8662</v>
      </c>
      <c r="E16" s="25">
        <f t="shared" si="0"/>
        <v>59.166666666666664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35131</v>
      </c>
      <c r="E17" s="25">
        <f t="shared" si="0"/>
        <v>58.551666666666669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2201</v>
      </c>
      <c r="E18" s="25">
        <f t="shared" si="0"/>
        <v>91.708333333333343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1356</v>
      </c>
      <c r="E19" s="25">
        <f>(D19+D20)/C19*100</f>
        <v>107.80000000000001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90162</v>
      </c>
      <c r="E22" s="55">
        <f t="shared" si="0"/>
        <v>58.798747880526939</v>
      </c>
      <c r="F22" s="56">
        <f>SUM(F4:F21)</f>
        <v>1642</v>
      </c>
      <c r="G22" s="56">
        <f>SUM(G4:G21)</f>
        <v>1008</v>
      </c>
      <c r="H22" s="57">
        <f>G22/F22*100</f>
        <v>61.38855054811205</v>
      </c>
      <c r="I22" s="58">
        <f>SUM(I4:I21)</f>
        <v>1668</v>
      </c>
      <c r="J22" s="56">
        <f>SUM(J4:J21)</f>
        <v>1242</v>
      </c>
      <c r="K22" s="57">
        <f>J22/I22*100</f>
        <v>74.460431654676256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57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1363</v>
      </c>
      <c r="E4" s="16">
        <f t="shared" ref="E4:E22" si="0">D4/C4*100</f>
        <v>47.640685075148546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5600</v>
      </c>
      <c r="E5" s="25">
        <f t="shared" si="0"/>
        <v>44.405677583062406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5732</v>
      </c>
      <c r="E6" s="25">
        <f t="shared" si="0"/>
        <v>99.462085719243447</v>
      </c>
      <c r="F6" s="26">
        <v>128</v>
      </c>
      <c r="G6" s="32"/>
      <c r="H6" s="27"/>
      <c r="I6" s="26">
        <v>128</v>
      </c>
      <c r="J6" s="24">
        <v>22</v>
      </c>
      <c r="K6" s="28">
        <f t="shared" si="1"/>
        <v>17.1875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993</v>
      </c>
      <c r="E7" s="25">
        <f t="shared" si="0"/>
        <v>54.530477759472817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5460</v>
      </c>
      <c r="E8" s="25">
        <f t="shared" si="0"/>
        <v>56.786271450858038</v>
      </c>
      <c r="F8" s="26"/>
      <c r="G8" s="34"/>
      <c r="H8" s="27"/>
      <c r="I8" s="26">
        <v>132</v>
      </c>
      <c r="J8" s="24">
        <v>113</v>
      </c>
      <c r="K8" s="28">
        <f t="shared" si="1"/>
        <v>85.606060606060609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1296</v>
      </c>
      <c r="E9" s="25">
        <f t="shared" si="0"/>
        <v>65.38849646821393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4088</v>
      </c>
      <c r="E10" s="25">
        <f t="shared" si="0"/>
        <v>54.167218762422152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4627</v>
      </c>
      <c r="E11" s="25">
        <f t="shared" si="0"/>
        <v>53.031518624641841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3863</v>
      </c>
      <c r="E12" s="25">
        <f t="shared" si="0"/>
        <v>71.273062730627302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44</v>
      </c>
      <c r="K12" s="28">
        <f t="shared" ref="K12:K19" si="2">J12/I12*100</f>
        <v>35.199999999999996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1568</v>
      </c>
      <c r="E13" s="25">
        <f t="shared" si="0"/>
        <v>50.92562520298798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2928</v>
      </c>
      <c r="E14" s="25">
        <f t="shared" si="0"/>
        <v>54.383358098068349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92</v>
      </c>
      <c r="K14" s="39">
        <f t="shared" si="2"/>
        <v>82.882882882882882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5702</v>
      </c>
      <c r="E15" s="25">
        <f t="shared" si="0"/>
        <v>65.600552231937414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88</v>
      </c>
      <c r="K15" s="28">
        <f t="shared" si="2"/>
        <v>110.00000000000001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8708</v>
      </c>
      <c r="E16" s="25">
        <f t="shared" si="0"/>
        <v>59.480874316939889</v>
      </c>
      <c r="F16" s="62">
        <v>252</v>
      </c>
      <c r="G16" s="32">
        <v>27</v>
      </c>
      <c r="H16" s="27"/>
      <c r="I16" s="62">
        <v>95</v>
      </c>
      <c r="J16" s="24">
        <v>82</v>
      </c>
      <c r="K16" s="78">
        <f t="shared" si="2"/>
        <v>86.31578947368422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35682</v>
      </c>
      <c r="E17" s="25">
        <f t="shared" si="0"/>
        <v>59.47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2244</v>
      </c>
      <c r="E18" s="25">
        <f t="shared" si="0"/>
        <v>93.5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1388</v>
      </c>
      <c r="E19" s="25">
        <f>(D19+D20)/C19*100</f>
        <v>109.93333333333332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91503</v>
      </c>
      <c r="E22" s="55">
        <f t="shared" si="0"/>
        <v>59.673275074996738</v>
      </c>
      <c r="F22" s="56">
        <f>SUM(F4:F21)</f>
        <v>1642</v>
      </c>
      <c r="G22" s="56">
        <f>SUM(G4:G21)</f>
        <v>1009</v>
      </c>
      <c r="H22" s="57">
        <f>G22/F22*100</f>
        <v>61.449451887941528</v>
      </c>
      <c r="I22" s="58">
        <f>SUM(I4:I21)</f>
        <v>1668</v>
      </c>
      <c r="J22" s="56">
        <f>SUM(J4:J21)</f>
        <v>1265</v>
      </c>
      <c r="K22" s="57">
        <f>J22/I22*100</f>
        <v>75.83932853717026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0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58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1388</v>
      </c>
      <c r="E4" s="16">
        <f t="shared" ref="E4:E22" si="0">D4/C4*100</f>
        <v>48.514505417686124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5630</v>
      </c>
      <c r="E5" s="25">
        <f t="shared" si="0"/>
        <v>44.643565141543093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5896</v>
      </c>
      <c r="E6" s="25">
        <f t="shared" si="0"/>
        <v>102.30782578518134</v>
      </c>
      <c r="F6" s="26">
        <v>128</v>
      </c>
      <c r="G6" s="32"/>
      <c r="H6" s="27"/>
      <c r="I6" s="26">
        <v>128</v>
      </c>
      <c r="J6" s="24">
        <v>40</v>
      </c>
      <c r="K6" s="28">
        <f t="shared" si="1"/>
        <v>31.25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993</v>
      </c>
      <c r="E7" s="25">
        <f t="shared" si="0"/>
        <v>54.530477759472817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5460</v>
      </c>
      <c r="E8" s="25">
        <f t="shared" si="0"/>
        <v>56.786271450858038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1304</v>
      </c>
      <c r="E9" s="25">
        <f t="shared" si="0"/>
        <v>65.79212916246216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4095</v>
      </c>
      <c r="E10" s="25">
        <f t="shared" si="0"/>
        <v>54.259970849344107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4695</v>
      </c>
      <c r="E11" s="25">
        <f t="shared" si="0"/>
        <v>53.810888252148992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3869</v>
      </c>
      <c r="E12" s="25">
        <f t="shared" si="0"/>
        <v>71.383763837638384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49</v>
      </c>
      <c r="K12" s="28">
        <f t="shared" ref="K12:K19" si="2">J12/I12*100</f>
        <v>39.200000000000003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1568</v>
      </c>
      <c r="E13" s="25">
        <f t="shared" si="0"/>
        <v>50.92562520298798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2931</v>
      </c>
      <c r="E14" s="25">
        <f t="shared" si="0"/>
        <v>54.439078751857352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92</v>
      </c>
      <c r="K14" s="39">
        <f t="shared" si="2"/>
        <v>82.882882882882882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5813</v>
      </c>
      <c r="E15" s="25">
        <f t="shared" si="0"/>
        <v>66.877588587206631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8708</v>
      </c>
      <c r="E16" s="25">
        <f t="shared" si="0"/>
        <v>59.480874316939889</v>
      </c>
      <c r="F16" s="62">
        <v>252</v>
      </c>
      <c r="G16" s="32">
        <v>114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36070</v>
      </c>
      <c r="E17" s="25">
        <f t="shared" si="0"/>
        <v>60.11666666666666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2271</v>
      </c>
      <c r="E18" s="25">
        <f t="shared" si="0"/>
        <v>94.625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1402</v>
      </c>
      <c r="E19" s="25">
        <f>(D19+D20)/C19*100</f>
        <v>110.86666666666667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92354</v>
      </c>
      <c r="E22" s="55">
        <f t="shared" si="0"/>
        <v>60.228250945611059</v>
      </c>
      <c r="F22" s="56">
        <f>SUM(F4:F21)</f>
        <v>1642</v>
      </c>
      <c r="G22" s="56">
        <f>SUM(G4:G21)</f>
        <v>1096</v>
      </c>
      <c r="H22" s="57">
        <f>G22/F22*100</f>
        <v>66.747868453105966</v>
      </c>
      <c r="I22" s="58">
        <f>SUM(I4:I21)</f>
        <v>1668</v>
      </c>
      <c r="J22" s="56">
        <f>SUM(J4:J21)</f>
        <v>1312</v>
      </c>
      <c r="K22" s="57">
        <f>J22/I22*100</f>
        <v>78.657074340527572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0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8.42578125" style="3" customWidth="1"/>
    <col min="13" max="16384" width="9.140625" style="3"/>
  </cols>
  <sheetData>
    <row r="1" spans="1:26" ht="39.75" customHeight="1" thickBot="1" x14ac:dyDescent="0.25">
      <c r="A1" s="1"/>
      <c r="B1" s="94" t="s">
        <v>59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1422</v>
      </c>
      <c r="E4" s="16">
        <f t="shared" ref="E4:E22" si="0">D4/C4*100</f>
        <v>49.702901083537228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6025</v>
      </c>
      <c r="E5" s="25">
        <f t="shared" si="0"/>
        <v>47.775751328205537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41</v>
      </c>
      <c r="K5" s="28">
        <f t="shared" si="1"/>
        <v>43.15789473684211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5930</v>
      </c>
      <c r="E6" s="25">
        <f t="shared" si="0"/>
        <v>102.89779628665625</v>
      </c>
      <c r="F6" s="26">
        <v>128</v>
      </c>
      <c r="G6" s="32"/>
      <c r="H6" s="27"/>
      <c r="I6" s="26">
        <v>128</v>
      </c>
      <c r="J6" s="24">
        <v>75</v>
      </c>
      <c r="K6" s="28">
        <f t="shared" si="1"/>
        <v>58.59375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1002</v>
      </c>
      <c r="E7" s="25">
        <f t="shared" si="0"/>
        <v>55.024711696869858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5499</v>
      </c>
      <c r="E8" s="25">
        <f t="shared" si="0"/>
        <v>57.191887675507026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1312</v>
      </c>
      <c r="E9" s="25">
        <f t="shared" si="0"/>
        <v>66.195761856710391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4108</v>
      </c>
      <c r="E10" s="25">
        <f t="shared" si="0"/>
        <v>54.432224725056308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4756</v>
      </c>
      <c r="E11" s="25">
        <f t="shared" si="0"/>
        <v>54.51002865329513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3880</v>
      </c>
      <c r="E12" s="25">
        <f t="shared" si="0"/>
        <v>71.586715867158674</v>
      </c>
      <c r="F12" s="26">
        <v>285</v>
      </c>
      <c r="G12" s="24">
        <v>133</v>
      </c>
      <c r="H12" s="27">
        <f>G12/F12*100</f>
        <v>46.666666666666664</v>
      </c>
      <c r="I12" s="26">
        <v>125</v>
      </c>
      <c r="J12" s="24">
        <v>55</v>
      </c>
      <c r="K12" s="28">
        <f t="shared" ref="K12:K19" si="2">J12/I12*100</f>
        <v>44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1582</v>
      </c>
      <c r="E13" s="25">
        <f t="shared" si="0"/>
        <v>51.380318285157522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2931</v>
      </c>
      <c r="E14" s="25">
        <f t="shared" si="0"/>
        <v>54.439078751857352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93</v>
      </c>
      <c r="K14" s="39">
        <f t="shared" si="2"/>
        <v>83.78378378378379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5989</v>
      </c>
      <c r="E15" s="25">
        <f t="shared" si="0"/>
        <v>68.902439024390233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8902</v>
      </c>
      <c r="E16" s="25">
        <f t="shared" si="0"/>
        <v>60.806010928961754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36266</v>
      </c>
      <c r="E17" s="25">
        <f t="shared" si="0"/>
        <v>60.443333333333335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329</v>
      </c>
      <c r="K17" s="28">
        <f t="shared" si="2"/>
        <v>91.388888888888886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2286</v>
      </c>
      <c r="E18" s="25">
        <f t="shared" si="0"/>
        <v>95.25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1402</v>
      </c>
      <c r="E19" s="25">
        <f>(D19+D20)/C19*100</f>
        <v>110.86666666666667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93553</v>
      </c>
      <c r="E22" s="55">
        <f t="shared" si="0"/>
        <v>61.010173470718662</v>
      </c>
      <c r="F22" s="56">
        <f>SUM(F4:F21)</f>
        <v>1642</v>
      </c>
      <c r="G22" s="56">
        <f>SUM(G4:G21)</f>
        <v>1101</v>
      </c>
      <c r="H22" s="57">
        <f>G22/F22*100</f>
        <v>67.052375152253347</v>
      </c>
      <c r="I22" s="58">
        <f>SUM(I4:I21)</f>
        <v>1668</v>
      </c>
      <c r="J22" s="56">
        <f>SUM(J4:J21)</f>
        <v>1366</v>
      </c>
      <c r="K22" s="57">
        <f>J22/I22*100</f>
        <v>81.894484412470021</v>
      </c>
    </row>
    <row r="23" spans="1:15" x14ac:dyDescent="0.2">
      <c r="B23" s="59"/>
      <c r="C23" s="42"/>
      <c r="D23" s="7"/>
    </row>
    <row r="24" spans="1:15" ht="30.7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6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9.42578125" style="3" customWidth="1"/>
    <col min="13" max="16384" width="9.140625" style="3"/>
  </cols>
  <sheetData>
    <row r="1" spans="1:26" ht="39.75" customHeight="1" thickBot="1" x14ac:dyDescent="0.25">
      <c r="A1" s="1"/>
      <c r="B1" s="94" t="s">
        <v>61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1483</v>
      </c>
      <c r="E4" s="16">
        <f t="shared" ref="E4:E22" si="0">D4/C4*100</f>
        <v>51.835022719328904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6253</v>
      </c>
      <c r="E5" s="25">
        <f t="shared" si="0"/>
        <v>49.58369677265879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47</v>
      </c>
      <c r="K5" s="28">
        <f t="shared" si="1"/>
        <v>49.473684210526315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5970</v>
      </c>
      <c r="E6" s="25">
        <f t="shared" si="0"/>
        <v>103.59187922956794</v>
      </c>
      <c r="F6" s="26">
        <v>128</v>
      </c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1006</v>
      </c>
      <c r="E7" s="25">
        <f t="shared" si="0"/>
        <v>55.244371224601863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5559</v>
      </c>
      <c r="E8" s="25">
        <f t="shared" si="0"/>
        <v>57.815912636505459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1312</v>
      </c>
      <c r="E9" s="25">
        <f t="shared" si="0"/>
        <v>66.195761856710391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4129</v>
      </c>
      <c r="E10" s="25">
        <f t="shared" si="0"/>
        <v>54.710480985822187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4812</v>
      </c>
      <c r="E11" s="25">
        <f t="shared" si="0"/>
        <v>55.151862464183374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3884</v>
      </c>
      <c r="E12" s="25">
        <f t="shared" si="0"/>
        <v>71.660516605166052</v>
      </c>
      <c r="F12" s="26">
        <v>285</v>
      </c>
      <c r="G12" s="24">
        <v>145</v>
      </c>
      <c r="H12" s="27">
        <f>G12/F12*100</f>
        <v>50.877192982456144</v>
      </c>
      <c r="I12" s="26">
        <v>125</v>
      </c>
      <c r="J12" s="24">
        <v>57</v>
      </c>
      <c r="K12" s="28">
        <f t="shared" ref="K12:K19" si="2">J12/I12*100</f>
        <v>45.6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1618</v>
      </c>
      <c r="E13" s="25">
        <f t="shared" si="0"/>
        <v>52.549529067879185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2977</v>
      </c>
      <c r="E14" s="25">
        <f t="shared" si="0"/>
        <v>55.293462109955428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93</v>
      </c>
      <c r="K14" s="39">
        <f t="shared" si="2"/>
        <v>83.78378378378379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6059</v>
      </c>
      <c r="E15" s="25">
        <f t="shared" si="0"/>
        <v>69.707777266451913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8902</v>
      </c>
      <c r="E16" s="25">
        <f t="shared" si="0"/>
        <v>60.806010928961754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36477</v>
      </c>
      <c r="E17" s="25">
        <f t="shared" si="0"/>
        <v>60.795000000000002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329</v>
      </c>
      <c r="K17" s="28">
        <f t="shared" si="2"/>
        <v>91.388888888888886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2306</v>
      </c>
      <c r="E18" s="25">
        <f t="shared" si="0"/>
        <v>96.083333333333329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1402</v>
      </c>
      <c r="E19" s="25">
        <f>(D19+D20)/C19*100</f>
        <v>110.86666666666667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94410</v>
      </c>
      <c r="E22" s="55">
        <f t="shared" si="0"/>
        <v>61.569062214686319</v>
      </c>
      <c r="F22" s="56">
        <f>SUM(F4:F21)</f>
        <v>1642</v>
      </c>
      <c r="G22" s="56">
        <f>SUM(G4:G21)</f>
        <v>1113</v>
      </c>
      <c r="H22" s="57">
        <f>G22/F22*100</f>
        <v>67.783191230207066</v>
      </c>
      <c r="I22" s="58">
        <f>SUM(I4:I21)</f>
        <v>1668</v>
      </c>
      <c r="J22" s="56">
        <f>SUM(J4:J21)</f>
        <v>1391</v>
      </c>
      <c r="K22" s="57">
        <f>J22/I22*100</f>
        <v>83.393285371702646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3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30.140625" style="3" customWidth="1"/>
    <col min="13" max="16384" width="9.140625" style="3"/>
  </cols>
  <sheetData>
    <row r="1" spans="1:26" ht="39.75" customHeight="1" thickBot="1" x14ac:dyDescent="0.25">
      <c r="A1" s="1"/>
      <c r="B1" s="94" t="s">
        <v>62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1540</v>
      </c>
      <c r="E4" s="16">
        <f t="shared" ref="E4:E22" si="0">D4/C4*100</f>
        <v>53.827333100314576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6374</v>
      </c>
      <c r="E5" s="25">
        <f t="shared" si="0"/>
        <v>50.543176591864245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47</v>
      </c>
      <c r="K5" s="28">
        <f t="shared" si="1"/>
        <v>49.473684210526315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6026</v>
      </c>
      <c r="E6" s="25">
        <f t="shared" si="0"/>
        <v>104.56359534964427</v>
      </c>
      <c r="F6" s="26">
        <v>128</v>
      </c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1007</v>
      </c>
      <c r="E7" s="25">
        <f t="shared" si="0"/>
        <v>55.299286106534872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5580</v>
      </c>
      <c r="E8" s="25">
        <f t="shared" si="0"/>
        <v>58.034321372854912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1312</v>
      </c>
      <c r="E9" s="25">
        <f t="shared" si="0"/>
        <v>66.195761856710391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4589</v>
      </c>
      <c r="E10" s="25">
        <f t="shared" si="0"/>
        <v>60.805618126407843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4873</v>
      </c>
      <c r="E11" s="25">
        <f t="shared" si="0"/>
        <v>55.851002865329512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3884</v>
      </c>
      <c r="E12" s="25">
        <f t="shared" si="0"/>
        <v>71.660516605166052</v>
      </c>
      <c r="F12" s="26">
        <v>285</v>
      </c>
      <c r="G12" s="24">
        <v>154</v>
      </c>
      <c r="H12" s="27">
        <f>G12/F12*100</f>
        <v>54.035087719298247</v>
      </c>
      <c r="I12" s="26">
        <v>125</v>
      </c>
      <c r="J12" s="24">
        <v>57</v>
      </c>
      <c r="K12" s="28">
        <f t="shared" ref="K12:K19" si="2">J12/I12*100</f>
        <v>45.6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1618</v>
      </c>
      <c r="E13" s="25">
        <f t="shared" si="0"/>
        <v>52.549529067879185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3001</v>
      </c>
      <c r="E14" s="25">
        <f t="shared" si="0"/>
        <v>55.739227340267462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93</v>
      </c>
      <c r="K14" s="39">
        <f t="shared" si="2"/>
        <v>83.78378378378379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6150</v>
      </c>
      <c r="E15" s="25">
        <f t="shared" si="0"/>
        <v>70.754716981132077</v>
      </c>
      <c r="F15" s="26">
        <v>165</v>
      </c>
      <c r="G15" s="24">
        <v>128</v>
      </c>
      <c r="H15" s="27">
        <f>G15/F15*100</f>
        <v>77.575757575757578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9009</v>
      </c>
      <c r="E16" s="25">
        <f t="shared" si="0"/>
        <v>61.536885245901644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36605</v>
      </c>
      <c r="E17" s="25">
        <f t="shared" si="0"/>
        <v>61.008333333333333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329</v>
      </c>
      <c r="K17" s="28">
        <f t="shared" si="2"/>
        <v>91.388888888888886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2306</v>
      </c>
      <c r="E18" s="25">
        <f t="shared" si="0"/>
        <v>96.083333333333329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95538</v>
      </c>
      <c r="E22" s="55">
        <f t="shared" si="0"/>
        <v>62.304682405112821</v>
      </c>
      <c r="F22" s="56">
        <f>SUM(F4:F21)</f>
        <v>1642</v>
      </c>
      <c r="G22" s="56">
        <f>SUM(G4:G21)</f>
        <v>1131</v>
      </c>
      <c r="H22" s="57">
        <f>G22/F22*100</f>
        <v>68.879415347137638</v>
      </c>
      <c r="I22" s="58">
        <f>SUM(I4:I21)</f>
        <v>1668</v>
      </c>
      <c r="J22" s="56">
        <f>SUM(J4:J21)</f>
        <v>1392</v>
      </c>
      <c r="K22" s="57">
        <f>J22/I22*100</f>
        <v>83.453237410071949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6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8.28515625" style="3" customWidth="1"/>
    <col min="13" max="16384" width="9.140625" style="3"/>
  </cols>
  <sheetData>
    <row r="1" spans="1:26" ht="39.75" customHeight="1" thickBot="1" x14ac:dyDescent="0.25">
      <c r="A1" s="1"/>
      <c r="B1" s="94" t="s">
        <v>63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1916</v>
      </c>
      <c r="E4" s="16">
        <f t="shared" ref="E4:E22" si="0">D4/C4*100</f>
        <v>66.969591052079693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6397</v>
      </c>
      <c r="E5" s="25">
        <f t="shared" si="0"/>
        <v>50.72555705336611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47</v>
      </c>
      <c r="K5" s="28">
        <f t="shared" si="1"/>
        <v>49.473684210526315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>
        <v>128</v>
      </c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1007</v>
      </c>
      <c r="E7" s="25">
        <f t="shared" si="0"/>
        <v>55.299286106534872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5580</v>
      </c>
      <c r="E8" s="25">
        <f t="shared" si="0"/>
        <v>58.034321372854912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1312</v>
      </c>
      <c r="E9" s="25">
        <f t="shared" si="0"/>
        <v>66.195761856710391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4630</v>
      </c>
      <c r="E10" s="25">
        <f t="shared" si="0"/>
        <v>61.348880349807864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4927</v>
      </c>
      <c r="E11" s="25">
        <f t="shared" si="0"/>
        <v>56.46991404011461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3885</v>
      </c>
      <c r="E12" s="25">
        <f t="shared" si="0"/>
        <v>71.678966789667896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57</v>
      </c>
      <c r="K12" s="28">
        <f t="shared" ref="K12:K19" si="2">J12/I12*100</f>
        <v>45.6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1618</v>
      </c>
      <c r="E13" s="25">
        <f t="shared" si="0"/>
        <v>52.549529067879185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3038</v>
      </c>
      <c r="E14" s="25">
        <f t="shared" si="0"/>
        <v>56.426448736998516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93</v>
      </c>
      <c r="K14" s="39">
        <f t="shared" si="2"/>
        <v>83.78378378378379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6182</v>
      </c>
      <c r="E15" s="25">
        <f t="shared" si="0"/>
        <v>71.122871606074554</v>
      </c>
      <c r="F15" s="26">
        <v>165</v>
      </c>
      <c r="G15" s="24">
        <v>141</v>
      </c>
      <c r="H15" s="27">
        <f>G15/F15*100</f>
        <v>85.454545454545453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9123</v>
      </c>
      <c r="E16" s="25">
        <f t="shared" si="0"/>
        <v>62.315573770491802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36735</v>
      </c>
      <c r="E17" s="25">
        <f t="shared" si="0"/>
        <v>61.224999999999994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329</v>
      </c>
      <c r="K17" s="28">
        <f t="shared" si="2"/>
        <v>91.388888888888886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2349</v>
      </c>
      <c r="E18" s="25">
        <f t="shared" si="0"/>
        <v>97.875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96404</v>
      </c>
      <c r="E22" s="55">
        <f t="shared" si="0"/>
        <v>62.869440459110471</v>
      </c>
      <c r="F22" s="56">
        <f>SUM(F4:F21)</f>
        <v>1642</v>
      </c>
      <c r="G22" s="56">
        <f>SUM(G4:G21)</f>
        <v>1167</v>
      </c>
      <c r="H22" s="57">
        <f>G22/F22*100</f>
        <v>71.07186358099878</v>
      </c>
      <c r="I22" s="58">
        <f>SUM(I4:I21)</f>
        <v>1668</v>
      </c>
      <c r="J22" s="56">
        <f>SUM(J4:J21)</f>
        <v>1392</v>
      </c>
      <c r="K22" s="57">
        <f>J22/I22*100</f>
        <v>83.453237410071949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6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.42578125" style="3" customWidth="1"/>
    <col min="13" max="16384" width="9.140625" style="3"/>
  </cols>
  <sheetData>
    <row r="1" spans="1:26" ht="39.75" customHeight="1" thickBot="1" x14ac:dyDescent="0.25">
      <c r="A1" s="1"/>
      <c r="B1" s="94" t="s">
        <v>64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1948</v>
      </c>
      <c r="E4" s="16">
        <f t="shared" ref="E4:E22" si="0">D4/C4*100</f>
        <v>68.08808109052778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6674</v>
      </c>
      <c r="E5" s="25">
        <f t="shared" si="0"/>
        <v>52.922052176671166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51</v>
      </c>
      <c r="K5" s="28">
        <f t="shared" si="1"/>
        <v>53.684210526315788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>
        <v>128</v>
      </c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1007</v>
      </c>
      <c r="E7" s="25">
        <f t="shared" si="0"/>
        <v>55.299286106534872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5580</v>
      </c>
      <c r="E8" s="25">
        <f t="shared" si="0"/>
        <v>58.034321372854912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1323</v>
      </c>
      <c r="E9" s="25">
        <f t="shared" si="0"/>
        <v>66.750756811301713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4649</v>
      </c>
      <c r="E10" s="25">
        <f t="shared" si="0"/>
        <v>61.600636014310318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4965</v>
      </c>
      <c r="E11" s="25">
        <f t="shared" si="0"/>
        <v>56.905444126074499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3888</v>
      </c>
      <c r="E12" s="25">
        <f t="shared" si="0"/>
        <v>71.734317343173444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67</v>
      </c>
      <c r="K12" s="28">
        <f t="shared" ref="K12:K19" si="2">J12/I12*100</f>
        <v>53.6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1618</v>
      </c>
      <c r="E13" s="25">
        <f t="shared" si="0"/>
        <v>52.549529067879185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3108</v>
      </c>
      <c r="E14" s="25">
        <f t="shared" si="0"/>
        <v>57.726597325408612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6236</v>
      </c>
      <c r="E15" s="25">
        <f t="shared" si="0"/>
        <v>71.744132535664988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9240</v>
      </c>
      <c r="E16" s="25">
        <f t="shared" si="0"/>
        <v>63.114754098360656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36991</v>
      </c>
      <c r="E17" s="25">
        <f t="shared" si="0"/>
        <v>61.651666666666671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330</v>
      </c>
      <c r="K17" s="28">
        <f t="shared" si="2"/>
        <v>91.666666666666657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2357</v>
      </c>
      <c r="E18" s="25">
        <f t="shared" si="0"/>
        <v>98.208333333333329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97289</v>
      </c>
      <c r="E22" s="55">
        <f t="shared" si="0"/>
        <v>63.446589278727018</v>
      </c>
      <c r="F22" s="56">
        <f>SUM(F4:F21)</f>
        <v>1642</v>
      </c>
      <c r="G22" s="56">
        <f>SUM(G4:G21)</f>
        <v>1205</v>
      </c>
      <c r="H22" s="57">
        <f>G22/F22*100</f>
        <v>73.386114494518878</v>
      </c>
      <c r="I22" s="58">
        <f>SUM(I4:I21)</f>
        <v>1668</v>
      </c>
      <c r="J22" s="56">
        <f>SUM(J4:J21)</f>
        <v>1408</v>
      </c>
      <c r="K22" s="57">
        <f>J22/I22*100</f>
        <v>84.412470023980816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30.28515625" style="3" customWidth="1"/>
    <col min="13" max="16384" width="9.140625" style="3"/>
  </cols>
  <sheetData>
    <row r="1" spans="1:26" ht="39.75" customHeight="1" thickBot="1" x14ac:dyDescent="0.25">
      <c r="A1" s="1"/>
      <c r="B1" s="94" t="s">
        <v>65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1961</v>
      </c>
      <c r="E4" s="16">
        <f t="shared" ref="E4:E22" si="0">D4/C4*100</f>
        <v>68.542467668647319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6793</v>
      </c>
      <c r="E5" s="25">
        <f t="shared" si="0"/>
        <v>53.865672825311236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54</v>
      </c>
      <c r="K5" s="28">
        <f t="shared" si="1"/>
        <v>56.84210526315789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1012</v>
      </c>
      <c r="E7" s="25">
        <f t="shared" si="0"/>
        <v>55.573860516199893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9</v>
      </c>
      <c r="K7" s="28">
        <f t="shared" si="1"/>
        <v>42.857142857142854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5580</v>
      </c>
      <c r="E8" s="25">
        <f t="shared" si="0"/>
        <v>58.034321372854912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1344</v>
      </c>
      <c r="E9" s="25">
        <f t="shared" si="0"/>
        <v>67.810292633703327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4652</v>
      </c>
      <c r="E10" s="25">
        <f t="shared" si="0"/>
        <v>61.640386908705445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5005</v>
      </c>
      <c r="E11" s="25">
        <f t="shared" si="0"/>
        <v>57.363896848137543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3888</v>
      </c>
      <c r="E12" s="25">
        <f t="shared" si="0"/>
        <v>71.734317343173444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67</v>
      </c>
      <c r="K12" s="28">
        <f t="shared" ref="K12:K19" si="2">J12/I12*100</f>
        <v>53.6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1670</v>
      </c>
      <c r="E13" s="25">
        <f t="shared" si="0"/>
        <v>54.238389087366023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3123</v>
      </c>
      <c r="E14" s="25">
        <f t="shared" si="0"/>
        <v>58.005200594353646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6324</v>
      </c>
      <c r="E15" s="25">
        <f t="shared" si="0"/>
        <v>72.756557754256789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9288</v>
      </c>
      <c r="E16" s="25">
        <f t="shared" si="0"/>
        <v>63.442622950819668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37172</v>
      </c>
      <c r="E17" s="25">
        <f t="shared" si="0"/>
        <v>61.95333333333334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330</v>
      </c>
      <c r="K17" s="28">
        <f t="shared" si="2"/>
        <v>91.666666666666657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2364</v>
      </c>
      <c r="E18" s="25">
        <f t="shared" si="0"/>
        <v>98.5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97881</v>
      </c>
      <c r="E22" s="55">
        <f t="shared" si="0"/>
        <v>63.832659449589144</v>
      </c>
      <c r="F22" s="56">
        <f>SUM(F4:F21)</f>
        <v>1514</v>
      </c>
      <c r="G22" s="56">
        <f>SUM(G4:G21)</f>
        <v>1205</v>
      </c>
      <c r="H22" s="57">
        <f>G22/F22*100</f>
        <v>79.590488771466312</v>
      </c>
      <c r="I22" s="58">
        <f>SUM(I4:I21)</f>
        <v>1668</v>
      </c>
      <c r="J22" s="56">
        <f>SUM(J4:J21)</f>
        <v>1422</v>
      </c>
      <c r="K22" s="57">
        <f>J22/I22*100</f>
        <v>85.251798561151077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30.7109375" style="3" customWidth="1"/>
    <col min="13" max="16384" width="9.140625" style="3"/>
  </cols>
  <sheetData>
    <row r="1" spans="1:26" ht="39.75" customHeight="1" thickBot="1" x14ac:dyDescent="0.25">
      <c r="A1" s="1"/>
      <c r="B1" s="94" t="s">
        <v>66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1970</v>
      </c>
      <c r="E4" s="16">
        <f t="shared" ref="E4:E22" si="0">D4/C4*100</f>
        <v>68.857042991960853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6798</v>
      </c>
      <c r="E5" s="25">
        <f t="shared" si="0"/>
        <v>53.90532075172468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54</v>
      </c>
      <c r="K5" s="28">
        <f t="shared" si="1"/>
        <v>56.84210526315789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1019</v>
      </c>
      <c r="E7" s="25">
        <f t="shared" si="0"/>
        <v>55.958264689730917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9</v>
      </c>
      <c r="K7" s="28">
        <f t="shared" si="1"/>
        <v>42.857142857142854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5580</v>
      </c>
      <c r="E8" s="25">
        <f t="shared" si="0"/>
        <v>58.034321372854912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1346</v>
      </c>
      <c r="E9" s="25">
        <f t="shared" si="0"/>
        <v>67.911200807265388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4699</v>
      </c>
      <c r="E10" s="25">
        <f t="shared" si="0"/>
        <v>62.263150920895718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5021</v>
      </c>
      <c r="E11" s="25">
        <f t="shared" si="0"/>
        <v>57.54727793696275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3902</v>
      </c>
      <c r="E12" s="25">
        <f t="shared" si="0"/>
        <v>71.992619926199268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67</v>
      </c>
      <c r="K12" s="28">
        <f t="shared" ref="K12:K19" si="2">J12/I12*100</f>
        <v>53.6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1700</v>
      </c>
      <c r="E13" s="25">
        <f t="shared" si="0"/>
        <v>55.212731406300755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3137</v>
      </c>
      <c r="E14" s="25">
        <f t="shared" si="0"/>
        <v>58.265230312035662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6475</v>
      </c>
      <c r="E15" s="25">
        <f t="shared" si="0"/>
        <v>74.493787390704085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9332</v>
      </c>
      <c r="E16" s="25">
        <f t="shared" si="0"/>
        <v>63.743169398907106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37387</v>
      </c>
      <c r="E17" s="25">
        <f t="shared" si="0"/>
        <v>62.311666666666667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332</v>
      </c>
      <c r="K17" s="28">
        <f t="shared" si="2"/>
        <v>92.222222222222229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2373</v>
      </c>
      <c r="E18" s="25">
        <f t="shared" si="0"/>
        <v>98.875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98444</v>
      </c>
      <c r="E22" s="55">
        <f t="shared" si="0"/>
        <v>64.199817399243514</v>
      </c>
      <c r="F22" s="56">
        <f>SUM(F4:F21)</f>
        <v>1514</v>
      </c>
      <c r="G22" s="56">
        <f>SUM(G4:G21)</f>
        <v>1205</v>
      </c>
      <c r="H22" s="57">
        <f>G22/F22*100</f>
        <v>79.590488771466312</v>
      </c>
      <c r="I22" s="58">
        <f>SUM(I4:I21)</f>
        <v>1668</v>
      </c>
      <c r="J22" s="56">
        <f>SUM(J4:J21)</f>
        <v>1424</v>
      </c>
      <c r="K22" s="57">
        <f>J22/I22*100</f>
        <v>85.371702637889683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5" style="3" customWidth="1"/>
    <col min="13" max="16384" width="9.140625" style="3"/>
  </cols>
  <sheetData>
    <row r="1" spans="1:26" ht="39.75" customHeight="1" thickBot="1" x14ac:dyDescent="0.25">
      <c r="A1" s="1"/>
      <c r="B1" s="94" t="s">
        <v>35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7.95" customHeight="1" x14ac:dyDescent="0.2">
      <c r="A4" s="12">
        <v>1</v>
      </c>
      <c r="B4" s="13" t="s">
        <v>7</v>
      </c>
      <c r="C4" s="14">
        <v>2861</v>
      </c>
      <c r="D4" s="15">
        <v>444</v>
      </c>
      <c r="E4" s="16">
        <f t="shared" ref="E4:E21" si="0">D4/C4*100</f>
        <v>15.51904928346732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657</v>
      </c>
      <c r="E5" s="25">
        <f t="shared" si="0"/>
        <v>5.2097375307271427</v>
      </c>
      <c r="F5" s="26">
        <v>91</v>
      </c>
      <c r="G5" s="24"/>
      <c r="H5" s="27">
        <f>G5/F5*100</f>
        <v>0</v>
      </c>
      <c r="I5" s="26">
        <v>95</v>
      </c>
      <c r="J5" s="24">
        <v>4</v>
      </c>
      <c r="K5" s="28">
        <f t="shared" si="1"/>
        <v>4.2105263157894735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1802</v>
      </c>
      <c r="E6" s="25">
        <f t="shared" si="0"/>
        <v>31.268436578171094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11</v>
      </c>
      <c r="E7" s="25">
        <f t="shared" si="0"/>
        <v>0.60406370126304221</v>
      </c>
      <c r="F7" s="26">
        <v>83</v>
      </c>
      <c r="G7" s="24">
        <v>31</v>
      </c>
      <c r="H7" s="27">
        <f>G7/F7*100</f>
        <v>37.349397590361441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1768</v>
      </c>
      <c r="E8" s="25">
        <f t="shared" si="0"/>
        <v>18.387935517420697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170</v>
      </c>
      <c r="E9" s="25">
        <f t="shared" si="0"/>
        <v>8.5771947527749752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7.95" customHeight="1" x14ac:dyDescent="0.2">
      <c r="A10" s="21">
        <v>7</v>
      </c>
      <c r="B10" s="22" t="s">
        <v>13</v>
      </c>
      <c r="C10" s="23">
        <v>7547</v>
      </c>
      <c r="D10" s="24">
        <v>1805</v>
      </c>
      <c r="E10" s="25">
        <f t="shared" si="0"/>
        <v>23.916788127732875</v>
      </c>
      <c r="F10" s="26">
        <v>113</v>
      </c>
      <c r="G10" s="24">
        <v>32</v>
      </c>
      <c r="H10" s="27">
        <f>G10/F10*100</f>
        <v>28.318584070796462</v>
      </c>
      <c r="I10" s="26">
        <v>154</v>
      </c>
      <c r="J10" s="24">
        <v>9</v>
      </c>
      <c r="K10" s="28">
        <f t="shared" si="1"/>
        <v>5.8441558441558437</v>
      </c>
    </row>
    <row r="11" spans="1:26" ht="27.95" customHeight="1" x14ac:dyDescent="0.2">
      <c r="A11" s="35">
        <v>8</v>
      </c>
      <c r="B11" s="22" t="s">
        <v>14</v>
      </c>
      <c r="C11" s="23">
        <v>8725</v>
      </c>
      <c r="D11" s="24">
        <v>1183</v>
      </c>
      <c r="E11" s="25">
        <f t="shared" si="0"/>
        <v>13.558739255014327</v>
      </c>
      <c r="F11" s="26">
        <v>100</v>
      </c>
      <c r="G11" s="24">
        <v>93</v>
      </c>
      <c r="H11" s="27"/>
      <c r="I11" s="26">
        <v>146</v>
      </c>
      <c r="J11" s="24">
        <v>5</v>
      </c>
      <c r="K11" s="28"/>
      <c r="L11" s="36"/>
    </row>
    <row r="12" spans="1:26" ht="27.95" customHeight="1" x14ac:dyDescent="0.2">
      <c r="A12" s="21">
        <v>9</v>
      </c>
      <c r="B12" s="22" t="s">
        <v>15</v>
      </c>
      <c r="C12" s="23">
        <v>5420</v>
      </c>
      <c r="D12" s="24">
        <v>1026</v>
      </c>
      <c r="E12" s="25">
        <f t="shared" si="0"/>
        <v>18.929889298892988</v>
      </c>
      <c r="F12" s="26">
        <v>285</v>
      </c>
      <c r="G12" s="24"/>
      <c r="H12" s="27">
        <f>G12/F12*100</f>
        <v>0</v>
      </c>
      <c r="I12" s="26">
        <v>125</v>
      </c>
      <c r="J12" s="24">
        <v>2</v>
      </c>
      <c r="K12" s="28">
        <f t="shared" ref="K12:K19" si="2">J12/I12*100</f>
        <v>1.6</v>
      </c>
      <c r="L12" s="37"/>
    </row>
    <row r="13" spans="1:26" ht="27.95" customHeight="1" x14ac:dyDescent="0.2">
      <c r="A13" s="35">
        <v>10</v>
      </c>
      <c r="B13" s="22" t="s">
        <v>16</v>
      </c>
      <c r="C13" s="23">
        <v>3079</v>
      </c>
      <c r="D13" s="24">
        <v>365</v>
      </c>
      <c r="E13" s="25">
        <f t="shared" si="0"/>
        <v>11.854498213705748</v>
      </c>
      <c r="F13" s="26"/>
      <c r="G13" s="24"/>
      <c r="H13" s="27"/>
      <c r="I13" s="26">
        <v>77</v>
      </c>
      <c r="J13" s="24"/>
      <c r="K13" s="28">
        <f t="shared" si="2"/>
        <v>0</v>
      </c>
      <c r="L13" s="38"/>
    </row>
    <row r="14" spans="1:26" ht="27.95" customHeight="1" x14ac:dyDescent="0.2">
      <c r="A14" s="21">
        <v>11</v>
      </c>
      <c r="B14" s="22" t="s">
        <v>17</v>
      </c>
      <c r="C14" s="23">
        <v>5384</v>
      </c>
      <c r="D14" s="24">
        <v>852</v>
      </c>
      <c r="E14" s="25">
        <f t="shared" si="0"/>
        <v>15.824665676077265</v>
      </c>
      <c r="F14" s="26">
        <v>54</v>
      </c>
      <c r="G14" s="24">
        <v>10</v>
      </c>
      <c r="H14" s="27">
        <f>G14/F14*100</f>
        <v>18.518518518518519</v>
      </c>
      <c r="I14" s="26">
        <v>111</v>
      </c>
      <c r="J14" s="24">
        <v>84</v>
      </c>
      <c r="K14" s="39">
        <f t="shared" si="2"/>
        <v>75.675675675675677</v>
      </c>
      <c r="L14" s="29"/>
    </row>
    <row r="15" spans="1:26" ht="27.95" customHeight="1" x14ac:dyDescent="0.2">
      <c r="A15" s="21">
        <v>12</v>
      </c>
      <c r="B15" s="22" t="s">
        <v>18</v>
      </c>
      <c r="C15" s="23">
        <v>8692</v>
      </c>
      <c r="D15" s="24">
        <v>1647</v>
      </c>
      <c r="E15" s="25">
        <f t="shared" si="0"/>
        <v>18.948458352508055</v>
      </c>
      <c r="F15" s="26">
        <v>165</v>
      </c>
      <c r="G15" s="24">
        <v>46</v>
      </c>
      <c r="H15" s="27">
        <f>G15/F15*100</f>
        <v>27.878787878787882</v>
      </c>
      <c r="I15" s="26">
        <v>80</v>
      </c>
      <c r="J15" s="24">
        <v>24</v>
      </c>
      <c r="K15" s="28">
        <f t="shared" si="2"/>
        <v>30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2035</v>
      </c>
      <c r="E16" s="25">
        <f t="shared" si="0"/>
        <v>13.900273224043715</v>
      </c>
      <c r="F16" s="62">
        <v>252</v>
      </c>
      <c r="G16" s="32">
        <v>14</v>
      </c>
      <c r="H16" s="27"/>
      <c r="I16" s="62">
        <v>95</v>
      </c>
      <c r="J16" s="24">
        <v>1</v>
      </c>
      <c r="K16" s="28">
        <f t="shared" si="2"/>
        <v>1.0526315789473684</v>
      </c>
      <c r="L16" s="67" t="s">
        <v>31</v>
      </c>
      <c r="M16" s="63"/>
      <c r="N16" s="63"/>
      <c r="O16" s="63"/>
      <c r="P16" s="63"/>
      <c r="Q16" s="63"/>
      <c r="R16" s="63"/>
      <c r="S16" s="63"/>
      <c r="T16" s="63"/>
    </row>
    <row r="17" spans="1:15" ht="27.95" customHeight="1" x14ac:dyDescent="0.2">
      <c r="A17" s="35">
        <v>14</v>
      </c>
      <c r="B17" s="30" t="s">
        <v>20</v>
      </c>
      <c r="C17" s="23">
        <v>60000</v>
      </c>
      <c r="D17" s="24">
        <v>10463</v>
      </c>
      <c r="E17" s="25">
        <f t="shared" si="0"/>
        <v>17.438333333333333</v>
      </c>
      <c r="F17" s="26">
        <v>341</v>
      </c>
      <c r="G17" s="24">
        <v>144</v>
      </c>
      <c r="H17" s="27">
        <f>G17/F17*100</f>
        <v>42.228739002932549</v>
      </c>
      <c r="I17" s="26">
        <v>360</v>
      </c>
      <c r="J17" s="24"/>
      <c r="K17" s="28">
        <f t="shared" si="2"/>
        <v>0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543</v>
      </c>
      <c r="E18" s="25">
        <f t="shared" si="0"/>
        <v>22.625</v>
      </c>
      <c r="F18" s="26"/>
      <c r="G18" s="24"/>
      <c r="H18" s="27"/>
      <c r="I18" s="26">
        <v>38</v>
      </c>
      <c r="J18" s="24">
        <v>34</v>
      </c>
      <c r="K18" s="28">
        <f t="shared" si="2"/>
        <v>89.473684210526315</v>
      </c>
      <c r="L18" s="42"/>
    </row>
    <row r="19" spans="1:15" ht="27.95" customHeight="1" x14ac:dyDescent="0.2">
      <c r="A19" s="21">
        <v>16</v>
      </c>
      <c r="B19" s="22" t="s">
        <v>22</v>
      </c>
      <c r="C19" s="23">
        <v>1970</v>
      </c>
      <c r="D19" s="65">
        <v>261</v>
      </c>
      <c r="E19" s="25">
        <f t="shared" si="0"/>
        <v>13.248730964467004</v>
      </c>
      <c r="F19" s="26">
        <v>20</v>
      </c>
      <c r="G19" s="65">
        <v>4</v>
      </c>
      <c r="H19" s="27">
        <f>G19/F19*100</f>
        <v>20</v>
      </c>
      <c r="I19" s="26">
        <v>23</v>
      </c>
      <c r="J19" s="24"/>
      <c r="K19" s="28">
        <f t="shared" si="2"/>
        <v>0</v>
      </c>
      <c r="L19" s="67" t="s">
        <v>33</v>
      </c>
      <c r="M19" s="63"/>
      <c r="N19" s="63"/>
      <c r="O19" s="63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/>
      <c r="E20" s="47">
        <f t="shared" si="0"/>
        <v>0</v>
      </c>
      <c r="F20" s="48"/>
      <c r="G20" s="46"/>
      <c r="H20" s="49"/>
      <c r="I20" s="48"/>
      <c r="J20" s="46"/>
      <c r="K20" s="50"/>
      <c r="L20" s="38"/>
    </row>
    <row r="21" spans="1:15" ht="27.95" customHeight="1" thickBot="1" x14ac:dyDescent="0.25">
      <c r="A21" s="51"/>
      <c r="B21" s="52" t="s">
        <v>24</v>
      </c>
      <c r="C21" s="53">
        <f>SUM(C4:C20)</f>
        <v>153810</v>
      </c>
      <c r="D21" s="54">
        <f>SUM(D4:D20)</f>
        <v>25032</v>
      </c>
      <c r="E21" s="55">
        <f t="shared" si="0"/>
        <v>16.27462453676614</v>
      </c>
      <c r="F21" s="56">
        <f>SUM(F4:F20)</f>
        <v>1642</v>
      </c>
      <c r="G21" s="56">
        <f>SUM(G4:G20)</f>
        <v>374</v>
      </c>
      <c r="H21" s="57">
        <f>G21/F21*100</f>
        <v>22.777101096224118</v>
      </c>
      <c r="I21" s="58">
        <f>SUM(I4:I20)</f>
        <v>1668</v>
      </c>
      <c r="J21" s="56">
        <f>SUM(J4:J20)</f>
        <v>167</v>
      </c>
      <c r="K21" s="57">
        <f>J21/I21*100</f>
        <v>10.011990407673862</v>
      </c>
    </row>
    <row r="22" spans="1:15" x14ac:dyDescent="0.2">
      <c r="B22" s="59"/>
      <c r="C22" s="42"/>
      <c r="D22" s="7"/>
    </row>
    <row r="23" spans="1:15" ht="29.25" customHeight="1" x14ac:dyDescent="0.2">
      <c r="B23" s="109" t="s">
        <v>25</v>
      </c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5" x14ac:dyDescent="0.2">
      <c r="B24" s="60" t="s">
        <v>26</v>
      </c>
      <c r="C24" s="42"/>
      <c r="D24" s="7"/>
    </row>
    <row r="25" spans="1:15" x14ac:dyDescent="0.2">
      <c r="B25" s="60"/>
      <c r="C25" s="42"/>
      <c r="D25" s="7"/>
    </row>
    <row r="26" spans="1:15" ht="30" customHeight="1" x14ac:dyDescent="0.2">
      <c r="B26" s="107" t="s">
        <v>27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5" x14ac:dyDescent="0.2">
      <c r="B27" s="61" t="s">
        <v>28</v>
      </c>
    </row>
  </sheetData>
  <mergeCells count="7"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67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1974</v>
      </c>
      <c r="E4" s="16">
        <f t="shared" ref="E4:E22" si="0">D4/C4*100</f>
        <v>68.996854246766873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7429</v>
      </c>
      <c r="E5" s="25">
        <f t="shared" si="0"/>
        <v>58.908889065101903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54</v>
      </c>
      <c r="K5" s="28">
        <f t="shared" si="1"/>
        <v>56.84210526315789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1026</v>
      </c>
      <c r="E7" s="25">
        <f t="shared" si="0"/>
        <v>56.342668863261949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9</v>
      </c>
      <c r="K7" s="28">
        <f t="shared" si="1"/>
        <v>42.857142857142854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5768</v>
      </c>
      <c r="E8" s="25">
        <f t="shared" si="0"/>
        <v>59.989599583983356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1369</v>
      </c>
      <c r="E9" s="25">
        <f t="shared" si="0"/>
        <v>69.071644803229063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4722</v>
      </c>
      <c r="E10" s="25">
        <f t="shared" si="0"/>
        <v>62.567907777925001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5025</v>
      </c>
      <c r="E11" s="25">
        <f t="shared" si="0"/>
        <v>57.59312320916905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3908</v>
      </c>
      <c r="E12" s="25">
        <f t="shared" si="0"/>
        <v>72.103321033210335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67</v>
      </c>
      <c r="K12" s="28">
        <f t="shared" ref="K12:K19" si="2">J12/I12*100</f>
        <v>53.6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1769</v>
      </c>
      <c r="E13" s="25">
        <f t="shared" si="0"/>
        <v>57.453718739850601</v>
      </c>
      <c r="F13" s="26"/>
      <c r="G13" s="24"/>
      <c r="H13" s="27"/>
      <c r="I13" s="26">
        <v>77</v>
      </c>
      <c r="J13" s="24">
        <v>42</v>
      </c>
      <c r="K13" s="28">
        <f t="shared" si="2"/>
        <v>54.54545454545454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3146</v>
      </c>
      <c r="E14" s="25">
        <f t="shared" si="0"/>
        <v>58.432392273402677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6529</v>
      </c>
      <c r="E15" s="25">
        <f t="shared" si="0"/>
        <v>75.11504832029452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9464</v>
      </c>
      <c r="E16" s="25">
        <f t="shared" si="0"/>
        <v>64.644808743169406</v>
      </c>
      <c r="F16" s="62">
        <v>252</v>
      </c>
      <c r="G16" s="32">
        <v>141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37730</v>
      </c>
      <c r="E17" s="25">
        <f t="shared" si="0"/>
        <v>62.883333333333333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332</v>
      </c>
      <c r="K17" s="28">
        <f t="shared" si="2"/>
        <v>92.222222222222229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2395</v>
      </c>
      <c r="E18" s="25">
        <f t="shared" si="0"/>
        <v>99.791666666666671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99959</v>
      </c>
      <c r="E22" s="55">
        <f t="shared" si="0"/>
        <v>65.187817920959958</v>
      </c>
      <c r="F22" s="56">
        <f>SUM(F4:F21)</f>
        <v>1514</v>
      </c>
      <c r="G22" s="56">
        <f>SUM(G4:G21)</f>
        <v>1228</v>
      </c>
      <c r="H22" s="57">
        <f>G22/F22*100</f>
        <v>81.109643328929991</v>
      </c>
      <c r="I22" s="58">
        <f>SUM(I4:I21)</f>
        <v>1668</v>
      </c>
      <c r="J22" s="56">
        <f>SUM(J4:J21)</f>
        <v>1425</v>
      </c>
      <c r="K22" s="57">
        <f>J22/I22*100</f>
        <v>85.431654676259001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B27:K27"/>
    <mergeCell ref="L24:L25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Normal="100" workbookViewId="0">
      <selection activeCell="D11" sqref="D1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69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1974</v>
      </c>
      <c r="E4" s="16">
        <f t="shared" ref="E4:E22" si="0">D4/C4*100</f>
        <v>68.996854246766873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7770</v>
      </c>
      <c r="E5" s="25">
        <f t="shared" si="0"/>
        <v>61.612877646499086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54</v>
      </c>
      <c r="K5" s="28">
        <f t="shared" si="1"/>
        <v>56.84210526315789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1026</v>
      </c>
      <c r="E7" s="25">
        <f t="shared" si="0"/>
        <v>56.342668863261949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9</v>
      </c>
      <c r="K7" s="28">
        <f t="shared" si="1"/>
        <v>42.857142857142854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5984</v>
      </c>
      <c r="E8" s="25">
        <f t="shared" si="0"/>
        <v>62.236089443577747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1431</v>
      </c>
      <c r="E9" s="25">
        <f t="shared" si="0"/>
        <v>72.199798183652874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4750</v>
      </c>
      <c r="E10" s="25">
        <f t="shared" si="0"/>
        <v>62.938916125612835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5062</v>
      </c>
      <c r="E11" s="25">
        <f t="shared" si="0"/>
        <v>58.017191977077367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3910</v>
      </c>
      <c r="E12" s="25">
        <f t="shared" si="0"/>
        <v>72.140221402214024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67</v>
      </c>
      <c r="K12" s="28">
        <f t="shared" ref="K12:K19" si="2">J12/I12*100</f>
        <v>53.6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1852</v>
      </c>
      <c r="E13" s="25">
        <f t="shared" si="0"/>
        <v>60.149399155569995</v>
      </c>
      <c r="F13" s="26"/>
      <c r="G13" s="24"/>
      <c r="H13" s="27"/>
      <c r="I13" s="26">
        <v>77</v>
      </c>
      <c r="J13" s="24">
        <v>42</v>
      </c>
      <c r="K13" s="28">
        <f t="shared" si="2"/>
        <v>54.54545454545454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3186</v>
      </c>
      <c r="E14" s="25">
        <f t="shared" si="0"/>
        <v>59.175334323922733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6623</v>
      </c>
      <c r="E15" s="25">
        <f t="shared" si="0"/>
        <v>76.196502531063047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9557</v>
      </c>
      <c r="E16" s="25">
        <f t="shared" si="0"/>
        <v>65.280054644808743</v>
      </c>
      <c r="F16" s="62">
        <v>252</v>
      </c>
      <c r="G16" s="32">
        <v>141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38053</v>
      </c>
      <c r="E17" s="25">
        <f t="shared" si="0"/>
        <v>63.421666666666667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334</v>
      </c>
      <c r="K17" s="28">
        <f t="shared" si="2"/>
        <v>92.777777777777786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2414</v>
      </c>
      <c r="E18" s="25">
        <f t="shared" si="0"/>
        <v>100.58333333333334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101297</v>
      </c>
      <c r="E22" s="55">
        <f t="shared" si="0"/>
        <v>66.0603886787531</v>
      </c>
      <c r="F22" s="56">
        <f>SUM(F4:F21)</f>
        <v>1514</v>
      </c>
      <c r="G22" s="56">
        <f>SUM(G4:G21)</f>
        <v>1228</v>
      </c>
      <c r="H22" s="57">
        <f>G22/F22*100</f>
        <v>81.109643328929991</v>
      </c>
      <c r="I22" s="58">
        <f>SUM(I4:I21)</f>
        <v>1668</v>
      </c>
      <c r="J22" s="56">
        <f>SUM(J4:J21)</f>
        <v>1427</v>
      </c>
      <c r="K22" s="57">
        <f>J22/I22*100</f>
        <v>85.551558752997607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7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70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1981</v>
      </c>
      <c r="E4" s="16">
        <f t="shared" ref="E4:E22" si="0">D4/C4*100</f>
        <v>69.241523942677389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7811</v>
      </c>
      <c r="E5" s="25">
        <f t="shared" si="0"/>
        <v>61.937990643089371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56</v>
      </c>
      <c r="K5" s="28">
        <f t="shared" si="1"/>
        <v>58.947368421052623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1035</v>
      </c>
      <c r="E7" s="25">
        <f t="shared" si="0"/>
        <v>56.836902800658983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11</v>
      </c>
      <c r="K7" s="28">
        <f t="shared" si="1"/>
        <v>52.380952380952387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6115</v>
      </c>
      <c r="E8" s="25">
        <f t="shared" si="0"/>
        <v>63.598543941757669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1453</v>
      </c>
      <c r="E9" s="25">
        <f t="shared" si="0"/>
        <v>73.309788092835518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4752</v>
      </c>
      <c r="E10" s="25">
        <f t="shared" si="0"/>
        <v>62.965416721876245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5200</v>
      </c>
      <c r="E11" s="25">
        <f t="shared" si="0"/>
        <v>59.598853868194844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3923</v>
      </c>
      <c r="E12" s="25">
        <f t="shared" si="0"/>
        <v>72.380073800738003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72</v>
      </c>
      <c r="K12" s="28">
        <f t="shared" ref="K12:K19" si="2">J12/I12*100</f>
        <v>57.599999999999994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1885</v>
      </c>
      <c r="E13" s="25">
        <f t="shared" si="0"/>
        <v>61.221175706398178</v>
      </c>
      <c r="F13" s="26"/>
      <c r="G13" s="24"/>
      <c r="H13" s="27"/>
      <c r="I13" s="26">
        <v>77</v>
      </c>
      <c r="J13" s="24">
        <v>42</v>
      </c>
      <c r="K13" s="28">
        <f t="shared" si="2"/>
        <v>54.54545454545454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3261</v>
      </c>
      <c r="E14" s="25">
        <f t="shared" si="0"/>
        <v>60.568350668647838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6748</v>
      </c>
      <c r="E15" s="25">
        <f t="shared" si="0"/>
        <v>77.634606534744591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9557</v>
      </c>
      <c r="E16" s="25">
        <f t="shared" si="0"/>
        <v>65.280054644808743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38919</v>
      </c>
      <c r="E17" s="25">
        <f t="shared" si="0"/>
        <v>64.864999999999995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336</v>
      </c>
      <c r="K17" s="28">
        <f t="shared" si="2"/>
        <v>93.333333333333329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2422</v>
      </c>
      <c r="E18" s="25">
        <f t="shared" si="0"/>
        <v>100.91666666666667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17</v>
      </c>
      <c r="E21" s="47">
        <f t="shared" si="0"/>
        <v>1.3076923076923077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102784</v>
      </c>
      <c r="E22" s="55">
        <f t="shared" si="0"/>
        <v>67.030129124820661</v>
      </c>
      <c r="F22" s="56">
        <f>SUM(F4:F21)</f>
        <v>1514</v>
      </c>
      <c r="G22" s="56">
        <f>SUM(G4:G21)</f>
        <v>1230</v>
      </c>
      <c r="H22" s="57">
        <f>G22/F22*100</f>
        <v>81.241743725231174</v>
      </c>
      <c r="I22" s="58">
        <f>SUM(I4:I21)</f>
        <v>1668</v>
      </c>
      <c r="J22" s="56">
        <f>SUM(J4:J21)</f>
        <v>1438</v>
      </c>
      <c r="K22" s="57">
        <f>J22/I22*100</f>
        <v>86.211031175059944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71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2075</v>
      </c>
      <c r="E4" s="16">
        <f t="shared" ref="E4:E22" si="0">D4/C4*100</f>
        <v>72.527088430618676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7859</v>
      </c>
      <c r="E5" s="25">
        <f t="shared" si="0"/>
        <v>62.318610736658478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56</v>
      </c>
      <c r="K5" s="28">
        <f t="shared" si="1"/>
        <v>58.947368421052623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1039</v>
      </c>
      <c r="E7" s="25">
        <f t="shared" si="0"/>
        <v>57.056562328390989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11</v>
      </c>
      <c r="K7" s="28">
        <f t="shared" si="1"/>
        <v>52.380952380952387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6353</v>
      </c>
      <c r="E8" s="25">
        <f t="shared" si="0"/>
        <v>66.073842953718156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1491</v>
      </c>
      <c r="E9" s="25">
        <f t="shared" si="0"/>
        <v>75.227043390514638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4753</v>
      </c>
      <c r="E10" s="25">
        <f t="shared" si="0"/>
        <v>62.978667020007947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5367</v>
      </c>
      <c r="E11" s="25">
        <f t="shared" si="0"/>
        <v>61.512893982808023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3965</v>
      </c>
      <c r="E12" s="25">
        <f t="shared" si="0"/>
        <v>73.154981549815503</v>
      </c>
      <c r="F12" s="26">
        <v>285</v>
      </c>
      <c r="G12" s="24">
        <v>231</v>
      </c>
      <c r="H12" s="27">
        <f>G12/F12*100</f>
        <v>81.05263157894737</v>
      </c>
      <c r="I12" s="26">
        <v>125</v>
      </c>
      <c r="J12" s="24">
        <v>74</v>
      </c>
      <c r="K12" s="28">
        <f t="shared" ref="K12:K19" si="2">J12/I12*100</f>
        <v>59.199999999999996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2027</v>
      </c>
      <c r="E13" s="25">
        <f t="shared" si="0"/>
        <v>65.833062682689174</v>
      </c>
      <c r="F13" s="26"/>
      <c r="G13" s="24"/>
      <c r="H13" s="27"/>
      <c r="I13" s="26">
        <v>77</v>
      </c>
      <c r="J13" s="24">
        <v>42</v>
      </c>
      <c r="K13" s="28">
        <f t="shared" si="2"/>
        <v>54.54545454545454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3371</v>
      </c>
      <c r="E14" s="25">
        <f t="shared" si="0"/>
        <v>62.611441307578005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6912</v>
      </c>
      <c r="E15" s="25">
        <f t="shared" si="0"/>
        <v>79.52139898757477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9642</v>
      </c>
      <c r="E16" s="25">
        <f t="shared" si="0"/>
        <v>65.860655737704917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40395</v>
      </c>
      <c r="E17" s="25">
        <f t="shared" si="0"/>
        <v>67.325000000000003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336</v>
      </c>
      <c r="K17" s="28">
        <f t="shared" si="2"/>
        <v>93.333333333333329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2422</v>
      </c>
      <c r="E18" s="25">
        <f t="shared" si="0"/>
        <v>100.91666666666667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1404</v>
      </c>
      <c r="E19" s="25">
        <f>(D19+D20)/C19*100</f>
        <v>111.00000000000001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206</v>
      </c>
      <c r="E21" s="47">
        <f t="shared" si="0"/>
        <v>15.846153846153847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105583</v>
      </c>
      <c r="E22" s="55">
        <f t="shared" si="0"/>
        <v>68.855484544150258</v>
      </c>
      <c r="F22" s="56">
        <f>SUM(F4:F21)</f>
        <v>1514</v>
      </c>
      <c r="G22" s="56">
        <f>SUM(G4:G21)</f>
        <v>1284</v>
      </c>
      <c r="H22" s="57">
        <f>G22/F22*100</f>
        <v>84.80845442536328</v>
      </c>
      <c r="I22" s="58">
        <f>SUM(I4:I21)</f>
        <v>1668</v>
      </c>
      <c r="J22" s="56">
        <f>SUM(J4:J21)</f>
        <v>1440</v>
      </c>
      <c r="K22" s="57">
        <f>J22/I22*100</f>
        <v>86.330935251798564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C2" sqref="C2:E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72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2173</v>
      </c>
      <c r="E4" s="16">
        <f t="shared" ref="E4:E22" si="0">D4/C4*100</f>
        <v>75.952464173365954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7918</v>
      </c>
      <c r="E5" s="25">
        <f t="shared" si="0"/>
        <v>62.786456268337162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60</v>
      </c>
      <c r="K5" s="28">
        <f t="shared" si="1"/>
        <v>63.157894736842103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1040</v>
      </c>
      <c r="E7" s="25">
        <f t="shared" si="0"/>
        <v>57.111477210324004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14</v>
      </c>
      <c r="K7" s="28">
        <f t="shared" si="1"/>
        <v>66.666666666666657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6829</v>
      </c>
      <c r="E8" s="25">
        <f t="shared" si="0"/>
        <v>71.024440977639102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1527</v>
      </c>
      <c r="E9" s="25">
        <f t="shared" si="0"/>
        <v>77.043390514631682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4928</v>
      </c>
      <c r="E10" s="25">
        <f t="shared" si="0"/>
        <v>65.297469193056841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5571</v>
      </c>
      <c r="E11" s="25">
        <f t="shared" si="0"/>
        <v>63.851002865329512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4008</v>
      </c>
      <c r="E12" s="25">
        <f t="shared" si="0"/>
        <v>73.948339483394832</v>
      </c>
      <c r="F12" s="26">
        <v>285</v>
      </c>
      <c r="G12" s="24">
        <v>232</v>
      </c>
      <c r="H12" s="27">
        <f>G12/F12*100</f>
        <v>81.403508771929822</v>
      </c>
      <c r="I12" s="26">
        <v>125</v>
      </c>
      <c r="J12" s="24">
        <v>83</v>
      </c>
      <c r="K12" s="28">
        <f t="shared" ref="K12:K19" si="2">J12/I12*100</f>
        <v>66.400000000000006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2205</v>
      </c>
      <c r="E13" s="25">
        <f t="shared" si="0"/>
        <v>71.614160441701841</v>
      </c>
      <c r="F13" s="26"/>
      <c r="G13" s="24"/>
      <c r="H13" s="27"/>
      <c r="I13" s="26">
        <v>77</v>
      </c>
      <c r="J13" s="24">
        <v>44</v>
      </c>
      <c r="K13" s="28">
        <f t="shared" si="2"/>
        <v>57.142857142857139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3496</v>
      </c>
      <c r="E14" s="25">
        <f t="shared" si="0"/>
        <v>64.933135215453191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7070</v>
      </c>
      <c r="E15" s="25">
        <f t="shared" si="0"/>
        <v>81.339162448228251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9674</v>
      </c>
      <c r="E16" s="25">
        <f t="shared" si="0"/>
        <v>66.079234972677597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42461</v>
      </c>
      <c r="E17" s="25">
        <f t="shared" si="0"/>
        <v>70.768333333333331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336</v>
      </c>
      <c r="K17" s="28">
        <f t="shared" si="2"/>
        <v>93.333333333333329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2471</v>
      </c>
      <c r="E18" s="25">
        <f t="shared" si="0"/>
        <v>102.95833333333333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1404</v>
      </c>
      <c r="E19" s="25">
        <f>(D19+D20)/C19*100</f>
        <v>111.00000000000001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357</v>
      </c>
      <c r="E21" s="47">
        <f t="shared" si="0"/>
        <v>27.46153846153846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109434</v>
      </c>
      <c r="E22" s="55">
        <f t="shared" si="0"/>
        <v>71.366897091430801</v>
      </c>
      <c r="F22" s="56">
        <f>SUM(F4:F21)</f>
        <v>1514</v>
      </c>
      <c r="G22" s="56">
        <f>SUM(G4:G21)</f>
        <v>1285</v>
      </c>
      <c r="H22" s="57">
        <f>G22/F22*100</f>
        <v>84.874504623513872</v>
      </c>
      <c r="I22" s="58">
        <f>SUM(I4:I21)</f>
        <v>1668</v>
      </c>
      <c r="J22" s="56">
        <f>SUM(J4:J21)</f>
        <v>1458</v>
      </c>
      <c r="K22" s="57">
        <f>J22/I22*100</f>
        <v>87.410071942446038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73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2275</v>
      </c>
      <c r="E4" s="16">
        <f t="shared" ref="E4:E22" si="0">D4/C4*100</f>
        <v>79.517651170919251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8327</v>
      </c>
      <c r="E5" s="25">
        <f t="shared" si="0"/>
        <v>66.029656648957257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62</v>
      </c>
      <c r="K5" s="28">
        <f t="shared" si="1"/>
        <v>65.26315789473685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1040</v>
      </c>
      <c r="E7" s="25">
        <f t="shared" si="0"/>
        <v>57.111477210324004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14</v>
      </c>
      <c r="K7" s="28">
        <f t="shared" si="1"/>
        <v>66.666666666666657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6986</v>
      </c>
      <c r="E8" s="25">
        <f t="shared" si="0"/>
        <v>72.65730629225169</v>
      </c>
      <c r="F8" s="26"/>
      <c r="G8" s="34"/>
      <c r="H8" s="27"/>
      <c r="I8" s="26">
        <v>132</v>
      </c>
      <c r="J8" s="24">
        <v>133</v>
      </c>
      <c r="K8" s="28">
        <f t="shared" si="1"/>
        <v>100.75757575757575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1535</v>
      </c>
      <c r="E9" s="25">
        <f t="shared" si="0"/>
        <v>77.447023208879912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5058</v>
      </c>
      <c r="E10" s="25">
        <f t="shared" si="0"/>
        <v>67.020007950178879</v>
      </c>
      <c r="F10" s="26">
        <v>113</v>
      </c>
      <c r="G10" s="24">
        <v>85</v>
      </c>
      <c r="H10" s="27">
        <f>G10/F10*100</f>
        <v>75.221238938053091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5749</v>
      </c>
      <c r="E11" s="25">
        <f t="shared" si="0"/>
        <v>65.891117478510026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4133</v>
      </c>
      <c r="E12" s="25">
        <f t="shared" si="0"/>
        <v>76.254612546125472</v>
      </c>
      <c r="F12" s="26">
        <v>285</v>
      </c>
      <c r="G12" s="24">
        <v>231</v>
      </c>
      <c r="H12" s="27">
        <f>G12/F12*100</f>
        <v>81.05263157894737</v>
      </c>
      <c r="I12" s="26">
        <v>125</v>
      </c>
      <c r="J12" s="24">
        <v>86</v>
      </c>
      <c r="K12" s="28">
        <f t="shared" ref="K12:K19" si="2">J12/I12*100</f>
        <v>68.8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2296</v>
      </c>
      <c r="E13" s="25">
        <f t="shared" si="0"/>
        <v>74.569665475803831</v>
      </c>
      <c r="F13" s="26"/>
      <c r="G13" s="24"/>
      <c r="H13" s="27"/>
      <c r="I13" s="26">
        <v>77</v>
      </c>
      <c r="J13" s="24">
        <v>44</v>
      </c>
      <c r="K13" s="28">
        <f t="shared" si="2"/>
        <v>57.142857142857139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3640</v>
      </c>
      <c r="E14" s="25">
        <f t="shared" si="0"/>
        <v>67.60772659732541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7247</v>
      </c>
      <c r="E15" s="25">
        <f t="shared" si="0"/>
        <v>83.375517717441326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9806</v>
      </c>
      <c r="E16" s="25">
        <f t="shared" si="0"/>
        <v>66.980874316939889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44348</v>
      </c>
      <c r="E17" s="25">
        <f t="shared" si="0"/>
        <v>73.913333333333327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337</v>
      </c>
      <c r="K17" s="28">
        <f t="shared" si="2"/>
        <v>93.611111111111114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2538</v>
      </c>
      <c r="E18" s="25">
        <f t="shared" si="0"/>
        <v>105.75000000000001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498</v>
      </c>
      <c r="E21" s="47">
        <f t="shared" si="0"/>
        <v>38.307692307692307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113183</v>
      </c>
      <c r="E22" s="55">
        <f t="shared" si="0"/>
        <v>73.811790791704709</v>
      </c>
      <c r="F22" s="56">
        <f>SUM(F4:F21)</f>
        <v>1514</v>
      </c>
      <c r="G22" s="56">
        <f>SUM(G4:G21)</f>
        <v>1290</v>
      </c>
      <c r="H22" s="57">
        <f>G22/F22*100</f>
        <v>85.204755614266844</v>
      </c>
      <c r="I22" s="58">
        <f>SUM(I4:I21)</f>
        <v>1668</v>
      </c>
      <c r="J22" s="56">
        <f>SUM(J4:J21)</f>
        <v>1467</v>
      </c>
      <c r="K22" s="57">
        <f>J22/I22*100</f>
        <v>87.949640287769782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74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2338</v>
      </c>
      <c r="E4" s="16">
        <f t="shared" ref="E4:E22" si="0">D4/C4*100</f>
        <v>81.719678434113945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8831</v>
      </c>
      <c r="E5" s="25">
        <f t="shared" si="0"/>
        <v>70.026167631432884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62</v>
      </c>
      <c r="K5" s="28">
        <f t="shared" si="1"/>
        <v>65.26315789473685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1094</v>
      </c>
      <c r="E7" s="25">
        <f t="shared" si="0"/>
        <v>60.076880834706202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15</v>
      </c>
      <c r="K7" s="28">
        <f t="shared" si="1"/>
        <v>71.428571428571431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7357</v>
      </c>
      <c r="E8" s="25">
        <f t="shared" si="0"/>
        <v>76.51586063442538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1546</v>
      </c>
      <c r="E9" s="25">
        <f t="shared" si="0"/>
        <v>78.002018163471249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5214</v>
      </c>
      <c r="E10" s="25">
        <f t="shared" si="0"/>
        <v>69.087054458725319</v>
      </c>
      <c r="F10" s="26">
        <v>113</v>
      </c>
      <c r="G10" s="24">
        <v>86</v>
      </c>
      <c r="H10" s="27">
        <f>G10/F10*100</f>
        <v>76.106194690265482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6259</v>
      </c>
      <c r="E11" s="25">
        <f t="shared" si="0"/>
        <v>71.736389684813744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4327</v>
      </c>
      <c r="E12" s="25">
        <f t="shared" si="0"/>
        <v>79.833948339483399</v>
      </c>
      <c r="F12" s="26">
        <v>285</v>
      </c>
      <c r="G12" s="24">
        <v>231</v>
      </c>
      <c r="H12" s="27">
        <f>G12/F12*100</f>
        <v>81.05263157894737</v>
      </c>
      <c r="I12" s="26">
        <v>125</v>
      </c>
      <c r="J12" s="24">
        <v>87</v>
      </c>
      <c r="K12" s="28">
        <f t="shared" ref="K12:K19" si="2">J12/I12*100</f>
        <v>69.599999999999994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2417</v>
      </c>
      <c r="E13" s="25">
        <f t="shared" si="0"/>
        <v>78.499512828840537</v>
      </c>
      <c r="F13" s="26"/>
      <c r="G13" s="24"/>
      <c r="H13" s="27"/>
      <c r="I13" s="26">
        <v>77</v>
      </c>
      <c r="J13" s="24">
        <v>45</v>
      </c>
      <c r="K13" s="28">
        <f t="shared" si="2"/>
        <v>58.441558441558442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3691</v>
      </c>
      <c r="E14" s="25">
        <f t="shared" si="0"/>
        <v>68.554977711738488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7453</v>
      </c>
      <c r="E15" s="25">
        <f t="shared" si="0"/>
        <v>85.745513115508516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9832</v>
      </c>
      <c r="E16" s="25">
        <f t="shared" si="0"/>
        <v>67.158469945355193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46469</v>
      </c>
      <c r="E17" s="25">
        <f t="shared" si="0"/>
        <v>77.448333333333323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339</v>
      </c>
      <c r="K17" s="28">
        <f t="shared" si="2"/>
        <v>94.166666666666671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2552</v>
      </c>
      <c r="E18" s="25">
        <f t="shared" si="0"/>
        <v>106.33333333333333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656</v>
      </c>
      <c r="E21" s="47">
        <f t="shared" si="0"/>
        <v>50.46153846153846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117743</v>
      </c>
      <c r="E22" s="55">
        <f t="shared" si="0"/>
        <v>76.785574540237377</v>
      </c>
      <c r="F22" s="56">
        <f>SUM(F4:F21)</f>
        <v>1514</v>
      </c>
      <c r="G22" s="56">
        <f>SUM(G4:G21)</f>
        <v>1291</v>
      </c>
      <c r="H22" s="57">
        <f>G22/F22*100</f>
        <v>85.270805812417436</v>
      </c>
      <c r="I22" s="58">
        <f>SUM(I4:I21)</f>
        <v>1668</v>
      </c>
      <c r="J22" s="56">
        <f>SUM(J4:J21)</f>
        <v>1474</v>
      </c>
      <c r="K22" s="57">
        <f>J22/I22*100</f>
        <v>88.369304556354905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75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2436</v>
      </c>
      <c r="E4" s="16">
        <f t="shared" ref="E4:E22" si="0">D4/C4*100</f>
        <v>85.145054176861237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9235</v>
      </c>
      <c r="E5" s="25">
        <f t="shared" si="0"/>
        <v>73.229720085639514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62</v>
      </c>
      <c r="K5" s="28">
        <f t="shared" si="1"/>
        <v>65.26315789473685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1198</v>
      </c>
      <c r="E7" s="25">
        <f t="shared" si="0"/>
        <v>65.788028555738606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15</v>
      </c>
      <c r="K7" s="28">
        <f t="shared" si="1"/>
        <v>71.428571428571431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7726</v>
      </c>
      <c r="E8" s="25">
        <f t="shared" si="0"/>
        <v>80.353614144565782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1706</v>
      </c>
      <c r="E9" s="25">
        <f t="shared" si="0"/>
        <v>86.074672048435914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5413</v>
      </c>
      <c r="E10" s="25">
        <f t="shared" si="0"/>
        <v>71.723863786935198</v>
      </c>
      <c r="F10" s="26">
        <v>113</v>
      </c>
      <c r="G10" s="24">
        <v>89</v>
      </c>
      <c r="H10" s="27">
        <f>G10/F10*100</f>
        <v>78.761061946902657</v>
      </c>
      <c r="I10" s="26">
        <v>154</v>
      </c>
      <c r="J10" s="24">
        <v>145</v>
      </c>
      <c r="K10" s="28">
        <f t="shared" si="1"/>
        <v>94.155844155844164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6555</v>
      </c>
      <c r="E11" s="25">
        <f t="shared" si="0"/>
        <v>75.128939828080235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4415</v>
      </c>
      <c r="E12" s="25">
        <f t="shared" si="0"/>
        <v>81.457564575645762</v>
      </c>
      <c r="F12" s="26">
        <v>285</v>
      </c>
      <c r="G12" s="24">
        <v>232</v>
      </c>
      <c r="H12" s="27">
        <f>G12/F12*100</f>
        <v>81.403508771929822</v>
      </c>
      <c r="I12" s="26">
        <v>125</v>
      </c>
      <c r="J12" s="24">
        <v>87</v>
      </c>
      <c r="K12" s="28">
        <f t="shared" ref="K12:K19" si="2">J12/I12*100</f>
        <v>69.599999999999994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2479</v>
      </c>
      <c r="E13" s="25">
        <f t="shared" si="0"/>
        <v>80.513153621305619</v>
      </c>
      <c r="F13" s="26"/>
      <c r="G13" s="24"/>
      <c r="H13" s="27"/>
      <c r="I13" s="26">
        <v>77</v>
      </c>
      <c r="J13" s="24">
        <v>45</v>
      </c>
      <c r="K13" s="28">
        <f t="shared" si="2"/>
        <v>58.441558441558442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3827</v>
      </c>
      <c r="E14" s="25">
        <f t="shared" si="0"/>
        <v>71.080980683506695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7582</v>
      </c>
      <c r="E15" s="25">
        <f t="shared" si="0"/>
        <v>87.229636447307868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9984</v>
      </c>
      <c r="E16" s="25">
        <f t="shared" si="0"/>
        <v>68.1967213114754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48226</v>
      </c>
      <c r="E17" s="25">
        <f t="shared" si="0"/>
        <v>80.376666666666665</v>
      </c>
      <c r="F17" s="26">
        <v>341</v>
      </c>
      <c r="G17" s="24">
        <v>333</v>
      </c>
      <c r="H17" s="27">
        <f>G17/F17*100</f>
        <v>97.653958944281527</v>
      </c>
      <c r="I17" s="26">
        <v>360</v>
      </c>
      <c r="J17" s="24">
        <v>344</v>
      </c>
      <c r="K17" s="28">
        <f t="shared" si="2"/>
        <v>95.555555555555557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2560</v>
      </c>
      <c r="E18" s="25">
        <f t="shared" si="0"/>
        <v>106.66666666666667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801</v>
      </c>
      <c r="E21" s="47">
        <f t="shared" si="0"/>
        <v>61.615384615384613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121850</v>
      </c>
      <c r="E22" s="55">
        <f t="shared" si="0"/>
        <v>79.463936350593457</v>
      </c>
      <c r="F22" s="56">
        <f>SUM(F4:F21)</f>
        <v>1514</v>
      </c>
      <c r="G22" s="56">
        <f>SUM(G4:G21)</f>
        <v>1312</v>
      </c>
      <c r="H22" s="57">
        <f>G22/F22*100</f>
        <v>86.657859973579917</v>
      </c>
      <c r="I22" s="58">
        <f>SUM(I4:I21)</f>
        <v>1668</v>
      </c>
      <c r="J22" s="56">
        <f>SUM(J4:J21)</f>
        <v>1482</v>
      </c>
      <c r="K22" s="57">
        <f>J22/I22*100</f>
        <v>88.84892086330936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76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2453</v>
      </c>
      <c r="E4" s="16">
        <f t="shared" ref="E4:E22" si="0">D4/C4*100</f>
        <v>85.739252009786796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9328</v>
      </c>
      <c r="E5" s="25">
        <f t="shared" si="0"/>
        <v>73.967171516929668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62</v>
      </c>
      <c r="K5" s="28">
        <f t="shared" si="1"/>
        <v>65.26315789473685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1262</v>
      </c>
      <c r="E7" s="25">
        <f t="shared" si="0"/>
        <v>69.302580999450853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20</v>
      </c>
      <c r="K7" s="28">
        <f t="shared" si="1"/>
        <v>95.238095238095227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7961</v>
      </c>
      <c r="E8" s="25">
        <f t="shared" si="0"/>
        <v>82.79771190847633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1896</v>
      </c>
      <c r="E9" s="25">
        <f t="shared" si="0"/>
        <v>95.660948536831484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5549</v>
      </c>
      <c r="E10" s="25">
        <f t="shared" si="0"/>
        <v>73.525904332847489</v>
      </c>
      <c r="F10" s="26">
        <v>113</v>
      </c>
      <c r="G10" s="24">
        <v>89</v>
      </c>
      <c r="H10" s="27">
        <f>G10/F10*100</f>
        <v>78.761061946902657</v>
      </c>
      <c r="I10" s="26">
        <v>154</v>
      </c>
      <c r="J10" s="24">
        <v>145</v>
      </c>
      <c r="K10" s="28">
        <f t="shared" si="1"/>
        <v>94.155844155844164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6839</v>
      </c>
      <c r="E11" s="25">
        <f t="shared" si="0"/>
        <v>78.383954154727803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4502</v>
      </c>
      <c r="E12" s="25">
        <f t="shared" si="0"/>
        <v>83.062730627306266</v>
      </c>
      <c r="F12" s="26">
        <v>285</v>
      </c>
      <c r="G12" s="24">
        <v>234</v>
      </c>
      <c r="H12" s="27">
        <f>G12/F12*100</f>
        <v>82.10526315789474</v>
      </c>
      <c r="I12" s="26">
        <v>125</v>
      </c>
      <c r="J12" s="24">
        <v>107</v>
      </c>
      <c r="K12" s="28">
        <f t="shared" ref="K12:K19" si="2">J12/I12*100</f>
        <v>85.6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2500</v>
      </c>
      <c r="E13" s="25">
        <f t="shared" si="0"/>
        <v>81.195193244559931</v>
      </c>
      <c r="F13" s="26"/>
      <c r="G13" s="24"/>
      <c r="H13" s="27"/>
      <c r="I13" s="26">
        <v>77</v>
      </c>
      <c r="J13" s="24">
        <v>45</v>
      </c>
      <c r="K13" s="28">
        <f t="shared" si="2"/>
        <v>58.441558441558442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3950</v>
      </c>
      <c r="E14" s="25">
        <f t="shared" si="0"/>
        <v>73.365527488855861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7663</v>
      </c>
      <c r="E15" s="25">
        <f t="shared" si="0"/>
        <v>88.161527841693513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10359</v>
      </c>
      <c r="E16" s="25">
        <f t="shared" si="0"/>
        <v>70.758196721311478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49433</v>
      </c>
      <c r="E17" s="25">
        <f t="shared" si="0"/>
        <v>82.388333333333335</v>
      </c>
      <c r="F17" s="26">
        <v>341</v>
      </c>
      <c r="G17" s="24">
        <v>333</v>
      </c>
      <c r="H17" s="27">
        <f>G17/F17*100</f>
        <v>97.653958944281527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2562</v>
      </c>
      <c r="E18" s="25">
        <f t="shared" si="0"/>
        <v>106.74999999999999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801</v>
      </c>
      <c r="E21" s="47">
        <f t="shared" si="0"/>
        <v>61.615384615384613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124765</v>
      </c>
      <c r="E22" s="55">
        <f t="shared" si="0"/>
        <v>81.364940654754136</v>
      </c>
      <c r="F22" s="56">
        <f>SUM(F4:F21)</f>
        <v>1514</v>
      </c>
      <c r="G22" s="56">
        <f>SUM(G4:G21)</f>
        <v>1314</v>
      </c>
      <c r="H22" s="57">
        <f>G22/F22*100</f>
        <v>86.789960369881115</v>
      </c>
      <c r="I22" s="58">
        <f>SUM(I4:I21)</f>
        <v>1668</v>
      </c>
      <c r="J22" s="56">
        <f>SUM(J4:J21)</f>
        <v>1511</v>
      </c>
      <c r="K22" s="57">
        <f>J22/I22*100</f>
        <v>90.587529976019184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77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2555</v>
      </c>
      <c r="E4" s="16">
        <f t="shared" ref="E4:E22" si="0">D4/C4*100</f>
        <v>89.304439007340079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9542</v>
      </c>
      <c r="E5" s="25">
        <f t="shared" si="0"/>
        <v>75.664102767425263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70</v>
      </c>
      <c r="K5" s="28">
        <f t="shared" si="1"/>
        <v>73.68421052631578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1271</v>
      </c>
      <c r="E7" s="25">
        <f t="shared" si="0"/>
        <v>69.796814936847881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20</v>
      </c>
      <c r="K7" s="28">
        <f t="shared" si="1"/>
        <v>95.238095238095227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8279</v>
      </c>
      <c r="E8" s="25">
        <f t="shared" si="0"/>
        <v>86.105044201768067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1984</v>
      </c>
      <c r="E9" s="25">
        <f t="shared" si="0"/>
        <v>100.10090817356205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5710</v>
      </c>
      <c r="E10" s="25">
        <f t="shared" si="0"/>
        <v>75.659202332052473</v>
      </c>
      <c r="F10" s="26">
        <v>113</v>
      </c>
      <c r="G10" s="24">
        <v>91</v>
      </c>
      <c r="H10" s="27">
        <f>G10/F10*100</f>
        <v>80.530973451327441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7082</v>
      </c>
      <c r="E11" s="25">
        <f t="shared" si="0"/>
        <v>81.169054441260741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4668</v>
      </c>
      <c r="E12" s="25">
        <f t="shared" si="0"/>
        <v>86.125461254612546</v>
      </c>
      <c r="F12" s="26">
        <v>285</v>
      </c>
      <c r="G12" s="24">
        <v>235</v>
      </c>
      <c r="H12" s="27">
        <f>G12/F12*100</f>
        <v>82.456140350877192</v>
      </c>
      <c r="I12" s="26">
        <v>125</v>
      </c>
      <c r="J12" s="24">
        <v>112</v>
      </c>
      <c r="K12" s="28">
        <f t="shared" ref="K12:K19" si="2">J12/I12*100</f>
        <v>89.600000000000009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2604</v>
      </c>
      <c r="E13" s="25">
        <f t="shared" si="0"/>
        <v>84.572913283533609</v>
      </c>
      <c r="F13" s="26"/>
      <c r="G13" s="24"/>
      <c r="H13" s="27"/>
      <c r="I13" s="26">
        <v>77</v>
      </c>
      <c r="J13" s="24">
        <v>45</v>
      </c>
      <c r="K13" s="28">
        <f t="shared" si="2"/>
        <v>58.441558441558442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4080</v>
      </c>
      <c r="E14" s="25">
        <f t="shared" si="0"/>
        <v>75.780089153046063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7822</v>
      </c>
      <c r="E15" s="25">
        <f t="shared" si="0"/>
        <v>89.990796134376438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10843</v>
      </c>
      <c r="E16" s="25">
        <f t="shared" si="0"/>
        <v>74.064207650273232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50738</v>
      </c>
      <c r="E17" s="25">
        <f t="shared" si="0"/>
        <v>84.563333333333333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2562</v>
      </c>
      <c r="E18" s="25">
        <f t="shared" si="0"/>
        <v>106.74999999999999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846</v>
      </c>
      <c r="E21" s="47">
        <f t="shared" si="0"/>
        <v>65.07692307692308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128293</v>
      </c>
      <c r="E22" s="55">
        <f t="shared" si="0"/>
        <v>83.665710186513635</v>
      </c>
      <c r="F22" s="56">
        <f>SUM(F4:F21)</f>
        <v>1514</v>
      </c>
      <c r="G22" s="56">
        <f>SUM(G4:G21)</f>
        <v>1318</v>
      </c>
      <c r="H22" s="57">
        <f>G22/F22*100</f>
        <v>87.054161162483496</v>
      </c>
      <c r="I22" s="58">
        <f>SUM(I4:I21)</f>
        <v>1668</v>
      </c>
      <c r="J22" s="56">
        <f>SUM(J4:J21)</f>
        <v>1527</v>
      </c>
      <c r="K22" s="57">
        <f>J22/I22*100</f>
        <v>91.546762589928051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9.85546875" style="3" customWidth="1"/>
    <col min="13" max="16384" width="9.140625" style="3"/>
  </cols>
  <sheetData>
    <row r="1" spans="1:26" ht="39.75" customHeight="1" thickBot="1" x14ac:dyDescent="0.25">
      <c r="A1" s="1"/>
      <c r="B1" s="94" t="s">
        <v>39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7.95" customHeight="1" x14ac:dyDescent="0.2">
      <c r="A4" s="12">
        <v>1</v>
      </c>
      <c r="B4" s="13" t="s">
        <v>7</v>
      </c>
      <c r="C4" s="14">
        <v>2861</v>
      </c>
      <c r="D4" s="15">
        <v>519</v>
      </c>
      <c r="E4" s="16">
        <f t="shared" ref="E4:E22" si="0">D4/C4*100</f>
        <v>18.140510311080043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703</v>
      </c>
      <c r="E5" s="25">
        <f t="shared" si="0"/>
        <v>5.5744984537308699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4</v>
      </c>
      <c r="K5" s="28">
        <f t="shared" si="1"/>
        <v>4.2105263157894735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1990</v>
      </c>
      <c r="E6" s="25">
        <f t="shared" si="0"/>
        <v>34.530626409855984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144</v>
      </c>
      <c r="E7" s="25">
        <f t="shared" si="0"/>
        <v>7.9077429983525533</v>
      </c>
      <c r="F7" s="26">
        <v>83</v>
      </c>
      <c r="G7" s="24">
        <v>72</v>
      </c>
      <c r="H7" s="27">
        <f>G7/F7*100</f>
        <v>86.746987951807228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1919</v>
      </c>
      <c r="E8" s="25">
        <f t="shared" si="0"/>
        <v>19.958398335933435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255</v>
      </c>
      <c r="E9" s="25">
        <f t="shared" si="0"/>
        <v>12.865792129162463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7.95" customHeight="1" x14ac:dyDescent="0.2">
      <c r="A10" s="21">
        <v>7</v>
      </c>
      <c r="B10" s="22" t="s">
        <v>13</v>
      </c>
      <c r="C10" s="23">
        <v>7547</v>
      </c>
      <c r="D10" s="24">
        <v>1993</v>
      </c>
      <c r="E10" s="25">
        <f t="shared" si="0"/>
        <v>26.40784417649397</v>
      </c>
      <c r="F10" s="26">
        <v>113</v>
      </c>
      <c r="G10" s="24">
        <v>51</v>
      </c>
      <c r="H10" s="27">
        <f>G10/F10*100</f>
        <v>45.132743362831853</v>
      </c>
      <c r="I10" s="26">
        <v>154</v>
      </c>
      <c r="J10" s="24">
        <v>33</v>
      </c>
      <c r="K10" s="28">
        <f t="shared" si="1"/>
        <v>21.428571428571427</v>
      </c>
    </row>
    <row r="11" spans="1:26" ht="27.95" customHeight="1" x14ac:dyDescent="0.2">
      <c r="A11" s="35">
        <v>8</v>
      </c>
      <c r="B11" s="22" t="s">
        <v>14</v>
      </c>
      <c r="C11" s="23">
        <v>8725</v>
      </c>
      <c r="D11" s="24">
        <v>1339</v>
      </c>
      <c r="E11" s="25">
        <f t="shared" si="0"/>
        <v>15.346704871060171</v>
      </c>
      <c r="F11" s="26">
        <v>100</v>
      </c>
      <c r="G11" s="24">
        <v>93</v>
      </c>
      <c r="H11" s="27"/>
      <c r="I11" s="26">
        <v>146</v>
      </c>
      <c r="J11" s="24">
        <v>8</v>
      </c>
      <c r="K11" s="28"/>
      <c r="L11" s="36"/>
    </row>
    <row r="12" spans="1:26" ht="27.95" customHeight="1" x14ac:dyDescent="0.2">
      <c r="A12" s="21">
        <v>9</v>
      </c>
      <c r="B12" s="22" t="s">
        <v>15</v>
      </c>
      <c r="C12" s="23">
        <v>5420</v>
      </c>
      <c r="D12" s="24">
        <v>1063</v>
      </c>
      <c r="E12" s="25">
        <f t="shared" si="0"/>
        <v>19.612546125461254</v>
      </c>
      <c r="F12" s="26">
        <v>285</v>
      </c>
      <c r="G12" s="24"/>
      <c r="H12" s="27">
        <f>G12/F12*100</f>
        <v>0</v>
      </c>
      <c r="I12" s="26">
        <v>125</v>
      </c>
      <c r="J12" s="24">
        <v>2</v>
      </c>
      <c r="K12" s="28">
        <f t="shared" ref="K12:K19" si="2">J12/I12*100</f>
        <v>1.6</v>
      </c>
      <c r="L12" s="37"/>
    </row>
    <row r="13" spans="1:26" ht="27.95" customHeight="1" x14ac:dyDescent="0.2">
      <c r="A13" s="35">
        <v>10</v>
      </c>
      <c r="B13" s="22" t="s">
        <v>16</v>
      </c>
      <c r="C13" s="23">
        <v>3079</v>
      </c>
      <c r="D13" s="24">
        <v>424</v>
      </c>
      <c r="E13" s="25">
        <f t="shared" si="0"/>
        <v>13.770704774277363</v>
      </c>
      <c r="F13" s="26"/>
      <c r="G13" s="24"/>
      <c r="H13" s="27"/>
      <c r="I13" s="26">
        <v>77</v>
      </c>
      <c r="J13" s="24">
        <v>30</v>
      </c>
      <c r="K13" s="28">
        <f t="shared" si="2"/>
        <v>38.961038961038966</v>
      </c>
      <c r="L13" s="38"/>
    </row>
    <row r="14" spans="1:26" ht="27.95" customHeight="1" x14ac:dyDescent="0.2">
      <c r="A14" s="21">
        <v>11</v>
      </c>
      <c r="B14" s="22" t="s">
        <v>17</v>
      </c>
      <c r="C14" s="23">
        <v>5384</v>
      </c>
      <c r="D14" s="24">
        <v>1089</v>
      </c>
      <c r="E14" s="25">
        <f t="shared" si="0"/>
        <v>20.226597325408619</v>
      </c>
      <c r="F14" s="26">
        <v>54</v>
      </c>
      <c r="G14" s="24">
        <v>10</v>
      </c>
      <c r="H14" s="27">
        <f>G14/F14*100</f>
        <v>18.518518518518519</v>
      </c>
      <c r="I14" s="26">
        <v>111</v>
      </c>
      <c r="J14" s="24">
        <v>87</v>
      </c>
      <c r="K14" s="39">
        <f t="shared" si="2"/>
        <v>78.378378378378372</v>
      </c>
      <c r="L14" s="29"/>
    </row>
    <row r="15" spans="1:26" ht="27.95" customHeight="1" x14ac:dyDescent="0.2">
      <c r="A15" s="21">
        <v>12</v>
      </c>
      <c r="B15" s="22" t="s">
        <v>18</v>
      </c>
      <c r="C15" s="23">
        <v>8692</v>
      </c>
      <c r="D15" s="24">
        <v>1889</v>
      </c>
      <c r="E15" s="25">
        <f t="shared" si="0"/>
        <v>21.732627703635526</v>
      </c>
      <c r="F15" s="26">
        <v>165</v>
      </c>
      <c r="G15" s="24">
        <v>50</v>
      </c>
      <c r="H15" s="27">
        <f>G15/F15*100</f>
        <v>30.303030303030305</v>
      </c>
      <c r="I15" s="26">
        <v>80</v>
      </c>
      <c r="J15" s="24">
        <v>24</v>
      </c>
      <c r="K15" s="28">
        <f t="shared" si="2"/>
        <v>30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2284</v>
      </c>
      <c r="E16" s="25">
        <f t="shared" si="0"/>
        <v>15.601092896174865</v>
      </c>
      <c r="F16" s="62">
        <v>252</v>
      </c>
      <c r="G16" s="32">
        <v>14</v>
      </c>
      <c r="H16" s="27"/>
      <c r="I16" s="62">
        <v>95</v>
      </c>
      <c r="J16" s="24">
        <v>1</v>
      </c>
      <c r="K16" s="28">
        <f t="shared" si="2"/>
        <v>1.0526315789473684</v>
      </c>
      <c r="L16" s="67" t="s">
        <v>31</v>
      </c>
      <c r="M16" s="63"/>
      <c r="N16" s="63"/>
      <c r="O16" s="63"/>
      <c r="P16" s="63"/>
      <c r="Q16" s="63"/>
      <c r="R16" s="63"/>
      <c r="S16" s="63"/>
      <c r="T16" s="63"/>
      <c r="U16" s="63"/>
    </row>
    <row r="17" spans="1:15" ht="27.95" customHeight="1" x14ac:dyDescent="0.2">
      <c r="A17" s="35">
        <v>14</v>
      </c>
      <c r="B17" s="30" t="s">
        <v>20</v>
      </c>
      <c r="C17" s="23">
        <v>60000</v>
      </c>
      <c r="D17" s="24">
        <v>11895</v>
      </c>
      <c r="E17" s="25">
        <f t="shared" si="0"/>
        <v>19.824999999999999</v>
      </c>
      <c r="F17" s="26">
        <v>341</v>
      </c>
      <c r="G17" s="24">
        <v>147</v>
      </c>
      <c r="H17" s="27">
        <f>G17/F17*100</f>
        <v>43.10850439882698</v>
      </c>
      <c r="I17" s="26">
        <v>360</v>
      </c>
      <c r="J17" s="24"/>
      <c r="K17" s="28">
        <f t="shared" si="2"/>
        <v>0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543</v>
      </c>
      <c r="E18" s="25">
        <f t="shared" si="0"/>
        <v>22.625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7.95" customHeight="1" x14ac:dyDescent="0.2">
      <c r="A19" s="21">
        <v>16</v>
      </c>
      <c r="B19" s="22" t="s">
        <v>22</v>
      </c>
      <c r="C19" s="23">
        <v>1970</v>
      </c>
      <c r="D19" s="65">
        <v>165</v>
      </c>
      <c r="E19" s="25">
        <f t="shared" si="0"/>
        <v>8.3756345177664979</v>
      </c>
      <c r="F19" s="26">
        <v>20</v>
      </c>
      <c r="G19" s="65">
        <v>16</v>
      </c>
      <c r="H19" s="27">
        <f>G19/F19*100</f>
        <v>80</v>
      </c>
      <c r="I19" s="26">
        <v>23</v>
      </c>
      <c r="J19" s="65">
        <v>14</v>
      </c>
      <c r="K19" s="28">
        <f t="shared" si="2"/>
        <v>60.869565217391312</v>
      </c>
      <c r="L19" s="77" t="s">
        <v>37</v>
      </c>
      <c r="M19" s="63"/>
      <c r="N19" s="63"/>
      <c r="O19" s="8"/>
    </row>
    <row r="20" spans="1:15" ht="27.95" customHeight="1" x14ac:dyDescent="0.2">
      <c r="A20" s="68"/>
      <c r="B20" s="76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75"/>
      <c r="L20" s="67" t="s">
        <v>38</v>
      </c>
      <c r="M20" s="63"/>
      <c r="N20" s="63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153810</v>
      </c>
      <c r="D22" s="54">
        <f>SUM(D4:D21)</f>
        <v>28475</v>
      </c>
      <c r="E22" s="55">
        <f t="shared" si="0"/>
        <v>18.513100578635981</v>
      </c>
      <c r="F22" s="56">
        <f>SUM(F4:F21)</f>
        <v>1642</v>
      </c>
      <c r="G22" s="56">
        <f>SUM(G4:G21)</f>
        <v>458</v>
      </c>
      <c r="H22" s="57">
        <f>G22/F22*100</f>
        <v>27.892813641900123</v>
      </c>
      <c r="I22" s="58">
        <f>SUM(I4:I21)</f>
        <v>1668</v>
      </c>
      <c r="J22" s="56">
        <f>SUM(J4:J21)</f>
        <v>242</v>
      </c>
      <c r="K22" s="57">
        <f>J22/I22*100</f>
        <v>14.508393285371701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L7" sqref="L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32.42578125" style="3" customWidth="1"/>
    <col min="13" max="16384" width="9.140625" style="3"/>
  </cols>
  <sheetData>
    <row r="1" spans="1:26" ht="39.75" customHeight="1" thickBot="1" x14ac:dyDescent="0.25">
      <c r="A1" s="1"/>
      <c r="B1" s="94" t="s">
        <v>78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2697</v>
      </c>
      <c r="E4" s="16">
        <f t="shared" ref="E4:E22" si="0">D4/C4*100</f>
        <v>94.267738552953517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9764</v>
      </c>
      <c r="E5" s="25">
        <f t="shared" si="0"/>
        <v>77.424470700182383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70</v>
      </c>
      <c r="K5" s="28">
        <f t="shared" si="1"/>
        <v>73.68421052631578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35">
        <v>4</v>
      </c>
      <c r="B7" s="116" t="s">
        <v>10</v>
      </c>
      <c r="C7" s="23">
        <v>1821</v>
      </c>
      <c r="D7" s="65">
        <v>1456</v>
      </c>
      <c r="E7" s="114">
        <f t="shared" si="0"/>
        <v>79.956068094453599</v>
      </c>
      <c r="F7" s="26">
        <v>83</v>
      </c>
      <c r="G7" s="65">
        <v>86</v>
      </c>
      <c r="H7" s="115">
        <f>G7/F7*100</f>
        <v>103.6144578313253</v>
      </c>
      <c r="I7" s="26">
        <v>21</v>
      </c>
      <c r="J7" s="65">
        <v>20</v>
      </c>
      <c r="K7" s="118">
        <f t="shared" si="1"/>
        <v>95.238095238095227</v>
      </c>
      <c r="L7" s="119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8687</v>
      </c>
      <c r="E8" s="25">
        <f t="shared" si="0"/>
        <v>90.348413936557463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1984</v>
      </c>
      <c r="E9" s="25">
        <f t="shared" si="0"/>
        <v>100.10090817356205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5961</v>
      </c>
      <c r="E10" s="25">
        <f t="shared" si="0"/>
        <v>78.98502716311117</v>
      </c>
      <c r="F10" s="26">
        <v>113</v>
      </c>
      <c r="G10" s="24">
        <v>91</v>
      </c>
      <c r="H10" s="27">
        <f>G10/F10*100</f>
        <v>80.530973451327441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7329</v>
      </c>
      <c r="E11" s="25">
        <f t="shared" si="0"/>
        <v>84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4687</v>
      </c>
      <c r="E12" s="25">
        <f t="shared" si="0"/>
        <v>86.476014760147606</v>
      </c>
      <c r="F12" s="26">
        <v>285</v>
      </c>
      <c r="G12" s="24">
        <v>235</v>
      </c>
      <c r="H12" s="27">
        <f>G12/F12*100</f>
        <v>82.456140350877192</v>
      </c>
      <c r="I12" s="26">
        <v>125</v>
      </c>
      <c r="J12" s="24">
        <v>112</v>
      </c>
      <c r="K12" s="28">
        <f t="shared" ref="K12:K19" si="2">J12/I12*100</f>
        <v>89.600000000000009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2641</v>
      </c>
      <c r="E13" s="25">
        <f t="shared" si="0"/>
        <v>85.774602143553096</v>
      </c>
      <c r="F13" s="26"/>
      <c r="G13" s="24"/>
      <c r="H13" s="27"/>
      <c r="I13" s="26">
        <v>77</v>
      </c>
      <c r="J13" s="90">
        <v>43</v>
      </c>
      <c r="K13" s="28">
        <f t="shared" si="2"/>
        <v>55.844155844155843</v>
      </c>
      <c r="L13" s="91">
        <v>-2</v>
      </c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4164</v>
      </c>
      <c r="E14" s="25">
        <f t="shared" si="0"/>
        <v>77.34026745913819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8062</v>
      </c>
      <c r="E15" s="25">
        <f t="shared" si="0"/>
        <v>92.751955821445009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11250</v>
      </c>
      <c r="E16" s="25">
        <f t="shared" si="0"/>
        <v>76.844262295081961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52215</v>
      </c>
      <c r="E17" s="25">
        <f t="shared" si="0"/>
        <v>87.024999999999991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2568</v>
      </c>
      <c r="E18" s="25">
        <f t="shared" si="0"/>
        <v>107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846</v>
      </c>
      <c r="E21" s="47">
        <f t="shared" si="0"/>
        <v>65.07692307692308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132018</v>
      </c>
      <c r="E22" s="55">
        <f t="shared" si="0"/>
        <v>86.0949523933742</v>
      </c>
      <c r="F22" s="56">
        <f>SUM(F4:F21)</f>
        <v>1514</v>
      </c>
      <c r="G22" s="56">
        <f>SUM(G4:G21)</f>
        <v>1319</v>
      </c>
      <c r="H22" s="57">
        <f>G22/F22*100</f>
        <v>87.120211360634087</v>
      </c>
      <c r="I22" s="58">
        <f>SUM(I4:I21)</f>
        <v>1668</v>
      </c>
      <c r="J22" s="56">
        <f>SUM(J4:J21)</f>
        <v>1525</v>
      </c>
      <c r="K22" s="57">
        <f>J22/I22*100</f>
        <v>91.426858513189444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L7" sqref="L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79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2805</v>
      </c>
      <c r="E4" s="16">
        <f t="shared" ref="E4:E22" si="0">D4/C4*100</f>
        <v>98.042642432715837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9790</v>
      </c>
      <c r="E5" s="25">
        <f t="shared" si="0"/>
        <v>77.630639917532321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73</v>
      </c>
      <c r="K5" s="28">
        <f t="shared" si="1"/>
        <v>76.84210526315789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116" t="s">
        <v>10</v>
      </c>
      <c r="C7" s="23">
        <v>1821</v>
      </c>
      <c r="D7" s="65">
        <v>1466</v>
      </c>
      <c r="E7" s="114">
        <f t="shared" si="0"/>
        <v>80.505216913783642</v>
      </c>
      <c r="F7" s="26">
        <v>83</v>
      </c>
      <c r="G7" s="65">
        <v>86</v>
      </c>
      <c r="H7" s="115">
        <f>G7/F7*100</f>
        <v>103.6144578313253</v>
      </c>
      <c r="I7" s="26">
        <v>21</v>
      </c>
      <c r="J7" s="65">
        <v>20</v>
      </c>
      <c r="K7" s="118">
        <f t="shared" si="1"/>
        <v>95.238095238095227</v>
      </c>
      <c r="L7" s="119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8988</v>
      </c>
      <c r="E8" s="25">
        <f t="shared" si="0"/>
        <v>93.478939157566302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1984</v>
      </c>
      <c r="E9" s="25">
        <f t="shared" si="0"/>
        <v>100.10090817356205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6142</v>
      </c>
      <c r="E10" s="25">
        <f t="shared" si="0"/>
        <v>81.383331124950303</v>
      </c>
      <c r="F10" s="26">
        <v>113</v>
      </c>
      <c r="G10" s="24">
        <v>92</v>
      </c>
      <c r="H10" s="27">
        <f>G10/F10*100</f>
        <v>81.415929203539832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7396</v>
      </c>
      <c r="E11" s="25">
        <f t="shared" si="0"/>
        <v>84.767908309455592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4716</v>
      </c>
      <c r="E12" s="25">
        <f t="shared" si="0"/>
        <v>87.011070110701098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2659</v>
      </c>
      <c r="E13" s="25">
        <f t="shared" si="0"/>
        <v>86.359207534913935</v>
      </c>
      <c r="F13" s="26"/>
      <c r="G13" s="24"/>
      <c r="H13" s="27"/>
      <c r="I13" s="26">
        <v>77</v>
      </c>
      <c r="J13" s="90">
        <v>43</v>
      </c>
      <c r="K13" s="28">
        <f t="shared" si="2"/>
        <v>55.844155844155843</v>
      </c>
      <c r="L13" s="91">
        <v>-2</v>
      </c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4248</v>
      </c>
      <c r="E14" s="25">
        <f t="shared" si="0"/>
        <v>78.900445765230316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8271</v>
      </c>
      <c r="E15" s="25">
        <f t="shared" si="0"/>
        <v>95.156465715600561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11488</v>
      </c>
      <c r="E16" s="25">
        <f t="shared" si="0"/>
        <v>78.469945355191257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53370</v>
      </c>
      <c r="E17" s="25">
        <f t="shared" si="0"/>
        <v>88.949999999999989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2575</v>
      </c>
      <c r="E18" s="25">
        <f t="shared" si="0"/>
        <v>107.29166666666667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846</v>
      </c>
      <c r="E21" s="47">
        <f t="shared" si="0"/>
        <v>65.07692307692308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134451</v>
      </c>
      <c r="E22" s="55">
        <f t="shared" si="0"/>
        <v>87.681622538150521</v>
      </c>
      <c r="F22" s="56">
        <f>SUM(F4:F21)</f>
        <v>1514</v>
      </c>
      <c r="G22" s="56">
        <f>SUM(G4:G21)</f>
        <v>1322</v>
      </c>
      <c r="H22" s="57">
        <f>G22/F22*100</f>
        <v>87.318361955085862</v>
      </c>
      <c r="I22" s="58">
        <f>SUM(I4:I21)</f>
        <v>1668</v>
      </c>
      <c r="J22" s="56">
        <f>SUM(J4:J21)</f>
        <v>1532</v>
      </c>
      <c r="K22" s="57">
        <f>J22/I22*100</f>
        <v>91.846522781774581</v>
      </c>
    </row>
    <row r="23" spans="1:15" x14ac:dyDescent="0.2">
      <c r="B23" s="59"/>
      <c r="C23" s="42"/>
      <c r="D23" s="7"/>
    </row>
    <row r="24" spans="1:15" ht="29.25" customHeight="1" x14ac:dyDescent="0.2">
      <c r="B24" s="112" t="s">
        <v>25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1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1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4" zoomScale="120" zoomScaleNormal="120" workbookViewId="0">
      <selection activeCell="L7" sqref="L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6.855468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80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2805</v>
      </c>
      <c r="E4" s="16">
        <f t="shared" ref="E4:E21" si="0">D4/C4*100</f>
        <v>98.042642432715837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9790</v>
      </c>
      <c r="E5" s="25">
        <f t="shared" si="0"/>
        <v>77.630639917532321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73</v>
      </c>
      <c r="K5" s="28">
        <f t="shared" si="1"/>
        <v>76.84210526315789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116" t="s">
        <v>10</v>
      </c>
      <c r="C7" s="23">
        <v>1821</v>
      </c>
      <c r="D7" s="65">
        <v>1466</v>
      </c>
      <c r="E7" s="114">
        <f t="shared" si="0"/>
        <v>80.505216913783642</v>
      </c>
      <c r="F7" s="26">
        <v>83</v>
      </c>
      <c r="G7" s="65">
        <v>86</v>
      </c>
      <c r="H7" s="115">
        <f>G7/F7*100</f>
        <v>103.6144578313253</v>
      </c>
      <c r="I7" s="26">
        <v>21</v>
      </c>
      <c r="J7" s="65">
        <v>20</v>
      </c>
      <c r="K7" s="118">
        <f t="shared" si="1"/>
        <v>95.238095238095227</v>
      </c>
      <c r="L7" s="119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8988</v>
      </c>
      <c r="E8" s="25">
        <f t="shared" si="0"/>
        <v>93.478939157566302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1984</v>
      </c>
      <c r="E9" s="25">
        <f t="shared" si="0"/>
        <v>100.10090817356205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6142</v>
      </c>
      <c r="E10" s="25">
        <f t="shared" si="0"/>
        <v>81.383331124950303</v>
      </c>
      <c r="F10" s="26">
        <v>113</v>
      </c>
      <c r="G10" s="24">
        <v>92</v>
      </c>
      <c r="H10" s="27">
        <f>G10/F10*100</f>
        <v>81.415929203539832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7396</v>
      </c>
      <c r="E11" s="25">
        <f t="shared" si="0"/>
        <v>84.767908309455592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4716</v>
      </c>
      <c r="E12" s="25">
        <f t="shared" si="0"/>
        <v>87.011070110701098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2659</v>
      </c>
      <c r="E13" s="25">
        <f t="shared" si="0"/>
        <v>86.359207534913935</v>
      </c>
      <c r="F13" s="26"/>
      <c r="G13" s="24"/>
      <c r="H13" s="27"/>
      <c r="I13" s="26">
        <v>77</v>
      </c>
      <c r="J13" s="90">
        <v>43</v>
      </c>
      <c r="K13" s="28">
        <f t="shared" si="2"/>
        <v>55.844155844155843</v>
      </c>
      <c r="L13" s="91">
        <v>-2</v>
      </c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4248</v>
      </c>
      <c r="E14" s="25">
        <f t="shared" si="0"/>
        <v>78.900445765230316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8271</v>
      </c>
      <c r="E15" s="25">
        <f t="shared" si="0"/>
        <v>95.156465715600561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11488</v>
      </c>
      <c r="E16" s="25">
        <f t="shared" si="0"/>
        <v>78.469945355191257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53370</v>
      </c>
      <c r="E17" s="25">
        <f t="shared" si="0"/>
        <v>88.949999999999989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2575</v>
      </c>
      <c r="E18" s="25">
        <f t="shared" si="0"/>
        <v>107.29166666666667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1666</v>
      </c>
      <c r="E19" s="25">
        <f>D19/C19*100</f>
        <v>111.06666666666666</v>
      </c>
      <c r="F19" s="26">
        <v>20</v>
      </c>
      <c r="G19" s="24">
        <v>20</v>
      </c>
      <c r="H19" s="27">
        <f>G19/F19*100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>
        <v>846</v>
      </c>
      <c r="E20" s="47">
        <f t="shared" si="0"/>
        <v>65.07692307692308</v>
      </c>
      <c r="F20" s="48"/>
      <c r="G20" s="46"/>
      <c r="H20" s="49"/>
      <c r="I20" s="48"/>
      <c r="J20" s="46"/>
      <c r="K20" s="50"/>
      <c r="L20" s="38"/>
    </row>
    <row r="21" spans="1:15" ht="21.75" customHeight="1" thickBot="1" x14ac:dyDescent="0.25">
      <c r="A21" s="51"/>
      <c r="B21" s="52" t="s">
        <v>24</v>
      </c>
      <c r="C21" s="53">
        <f>SUM(C4:C20)</f>
        <v>153340</v>
      </c>
      <c r="D21" s="54">
        <f>SUM(D4:D20)</f>
        <v>134451</v>
      </c>
      <c r="E21" s="55">
        <f t="shared" si="0"/>
        <v>87.681622538150521</v>
      </c>
      <c r="F21" s="56">
        <f>SUM(F4:F20)</f>
        <v>1514</v>
      </c>
      <c r="G21" s="56">
        <f>SUM(G4:G20)</f>
        <v>1322</v>
      </c>
      <c r="H21" s="57">
        <f>G21/F21*100</f>
        <v>87.318361955085862</v>
      </c>
      <c r="I21" s="58">
        <f>SUM(I4:I20)</f>
        <v>1668</v>
      </c>
      <c r="J21" s="56">
        <f>SUM(J4:J20)</f>
        <v>1532</v>
      </c>
      <c r="K21" s="57">
        <f>J21/I21*100</f>
        <v>91.846522781774581</v>
      </c>
    </row>
    <row r="22" spans="1:15" x14ac:dyDescent="0.2">
      <c r="B22" s="59"/>
      <c r="C22" s="42"/>
      <c r="D22" s="7"/>
    </row>
    <row r="23" spans="1:15" ht="29.25" customHeight="1" x14ac:dyDescent="0.2">
      <c r="B23" s="112" t="s">
        <v>25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1" t="s">
        <v>68</v>
      </c>
    </row>
    <row r="24" spans="1:15" x14ac:dyDescent="0.2">
      <c r="B24" s="87" t="s">
        <v>26</v>
      </c>
      <c r="C24" s="88"/>
      <c r="D24" s="89"/>
      <c r="E24" s="86"/>
      <c r="F24" s="86"/>
      <c r="G24" s="86"/>
      <c r="H24" s="86"/>
      <c r="I24" s="86"/>
      <c r="J24" s="86"/>
      <c r="K24" s="86"/>
      <c r="L24" s="111"/>
    </row>
    <row r="25" spans="1:15" x14ac:dyDescent="0.2">
      <c r="B25" s="60"/>
      <c r="C25" s="42"/>
      <c r="D25" s="7"/>
    </row>
    <row r="26" spans="1:15" ht="30" customHeight="1" x14ac:dyDescent="0.2">
      <c r="B26" s="107" t="s">
        <v>27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5" x14ac:dyDescent="0.2">
      <c r="B27" s="61" t="s">
        <v>28</v>
      </c>
    </row>
  </sheetData>
  <mergeCells count="8">
    <mergeCell ref="L23:L24"/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4" zoomScale="120" zoomScaleNormal="120" workbookViewId="0">
      <selection activeCell="L7" sqref="L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6.855468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81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2861</v>
      </c>
      <c r="E4" s="16">
        <f t="shared" ref="E4:E21" si="0">D4/C4*100</f>
        <v>100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9802</v>
      </c>
      <c r="E5" s="25">
        <f t="shared" si="0"/>
        <v>77.725794940924587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86</v>
      </c>
      <c r="K5" s="28">
        <f t="shared" si="1"/>
        <v>90.526315789473685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6260</v>
      </c>
      <c r="E6" s="25">
        <f t="shared" si="0"/>
        <v>108.62398056567758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116" t="s">
        <v>10</v>
      </c>
      <c r="C7" s="23">
        <v>1821</v>
      </c>
      <c r="D7" s="65">
        <v>1466</v>
      </c>
      <c r="E7" s="114">
        <f t="shared" si="0"/>
        <v>80.505216913783642</v>
      </c>
      <c r="F7" s="26">
        <v>83</v>
      </c>
      <c r="G7" s="65">
        <v>86</v>
      </c>
      <c r="H7" s="115">
        <f>G7/F7*100</f>
        <v>103.6144578313253</v>
      </c>
      <c r="I7" s="26">
        <v>21</v>
      </c>
      <c r="J7" s="65">
        <v>20</v>
      </c>
      <c r="K7" s="118">
        <f t="shared" si="1"/>
        <v>95.238095238095227</v>
      </c>
      <c r="L7" s="119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9337</v>
      </c>
      <c r="E8" s="25">
        <f t="shared" si="0"/>
        <v>97.108684347373895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2006</v>
      </c>
      <c r="E9" s="25">
        <f t="shared" si="0"/>
        <v>101.21089808274471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6332</v>
      </c>
      <c r="E10" s="25">
        <f t="shared" si="0"/>
        <v>83.900887769974815</v>
      </c>
      <c r="F10" s="26">
        <v>113</v>
      </c>
      <c r="G10" s="24">
        <v>94</v>
      </c>
      <c r="H10" s="27">
        <f>G10/F10*100</f>
        <v>83.185840707964601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7444</v>
      </c>
      <c r="E11" s="25">
        <f t="shared" si="0"/>
        <v>85.318051575931236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4720</v>
      </c>
      <c r="E12" s="25">
        <f t="shared" si="0"/>
        <v>87.084870848708491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2697</v>
      </c>
      <c r="E13" s="25">
        <f t="shared" si="0"/>
        <v>87.593374472231247</v>
      </c>
      <c r="F13" s="26"/>
      <c r="G13" s="90">
        <v>1</v>
      </c>
      <c r="H13" s="27"/>
      <c r="I13" s="26">
        <v>77</v>
      </c>
      <c r="J13" s="32">
        <v>46</v>
      </c>
      <c r="K13" s="28">
        <f t="shared" si="2"/>
        <v>59.740259740259738</v>
      </c>
      <c r="L13" s="91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4401</v>
      </c>
      <c r="E14" s="25">
        <f t="shared" si="0"/>
        <v>81.742199108469535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95</v>
      </c>
      <c r="K14" s="39">
        <f t="shared" si="2"/>
        <v>85.585585585585591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8359</v>
      </c>
      <c r="E15" s="25">
        <f t="shared" si="0"/>
        <v>96.168890934192362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12842</v>
      </c>
      <c r="E16" s="25">
        <f t="shared" si="0"/>
        <v>87.71857923497268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55578</v>
      </c>
      <c r="E17" s="25">
        <f t="shared" si="0"/>
        <v>92.63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2590</v>
      </c>
      <c r="E18" s="25">
        <f t="shared" si="0"/>
        <v>107.91666666666666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1666</v>
      </c>
      <c r="E19" s="25">
        <f>D19/C19*100</f>
        <v>111.06666666666666</v>
      </c>
      <c r="F19" s="26">
        <v>20</v>
      </c>
      <c r="G19" s="24">
        <v>20</v>
      </c>
      <c r="H19" s="27">
        <f>G19/F19*100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>
        <v>962</v>
      </c>
      <c r="E20" s="47">
        <f t="shared" si="0"/>
        <v>74</v>
      </c>
      <c r="F20" s="48"/>
      <c r="G20" s="46"/>
      <c r="H20" s="49"/>
      <c r="I20" s="48"/>
      <c r="J20" s="46"/>
      <c r="K20" s="50"/>
      <c r="L20" s="38"/>
    </row>
    <row r="21" spans="1:15" ht="21.75" customHeight="1" thickBot="1" x14ac:dyDescent="0.25">
      <c r="A21" s="51"/>
      <c r="B21" s="52" t="s">
        <v>24</v>
      </c>
      <c r="C21" s="53">
        <f>SUM(C4:C20)</f>
        <v>153340</v>
      </c>
      <c r="D21" s="54">
        <f>SUM(D4:D20)</f>
        <v>139323</v>
      </c>
      <c r="E21" s="55">
        <f t="shared" si="0"/>
        <v>90.858875701056476</v>
      </c>
      <c r="F21" s="56">
        <f>SUM(F4:F20)</f>
        <v>1514</v>
      </c>
      <c r="G21" s="56">
        <f>G4+G5+G7+G10+G11+G12+G14+G15+G16+G17+G19</f>
        <v>1324</v>
      </c>
      <c r="H21" s="57">
        <f>G21/F21*100</f>
        <v>87.45046235138706</v>
      </c>
      <c r="I21" s="58">
        <f>SUM(I4:I20)</f>
        <v>1668</v>
      </c>
      <c r="J21" s="56">
        <f>SUM(J4:J19)</f>
        <v>1549</v>
      </c>
      <c r="K21" s="57">
        <f>J21/I21*100</f>
        <v>92.865707434052752</v>
      </c>
    </row>
    <row r="22" spans="1:15" x14ac:dyDescent="0.2">
      <c r="B22" s="59"/>
      <c r="C22" s="42"/>
      <c r="D22" s="7"/>
    </row>
    <row r="23" spans="1:15" ht="29.25" customHeight="1" x14ac:dyDescent="0.2">
      <c r="B23" s="112" t="s">
        <v>25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1" t="s">
        <v>68</v>
      </c>
    </row>
    <row r="24" spans="1:15" x14ac:dyDescent="0.2">
      <c r="B24" s="87" t="s">
        <v>26</v>
      </c>
      <c r="C24" s="88"/>
      <c r="D24" s="89"/>
      <c r="E24" s="86"/>
      <c r="F24" s="86"/>
      <c r="G24" s="86"/>
      <c r="H24" s="86"/>
      <c r="I24" s="86"/>
      <c r="J24" s="86"/>
      <c r="K24" s="86"/>
      <c r="L24" s="111"/>
    </row>
    <row r="25" spans="1:15" x14ac:dyDescent="0.2">
      <c r="B25" s="60"/>
      <c r="C25" s="42"/>
      <c r="D25" s="7"/>
    </row>
    <row r="26" spans="1:15" ht="30" customHeight="1" x14ac:dyDescent="0.2">
      <c r="B26" s="107" t="s">
        <v>27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5" x14ac:dyDescent="0.2">
      <c r="B27" s="61" t="s">
        <v>28</v>
      </c>
    </row>
  </sheetData>
  <mergeCells count="8">
    <mergeCell ref="L23:L24"/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4" zoomScale="120" zoomScaleNormal="120" workbookViewId="0">
      <selection activeCell="L7" sqref="L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6.855468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82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2861</v>
      </c>
      <c r="E4" s="16">
        <f t="shared" ref="E4:E21" si="0">D4/C4*100</f>
        <v>100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9864</v>
      </c>
      <c r="E5" s="25">
        <f t="shared" si="0"/>
        <v>78.217429228451351</v>
      </c>
      <c r="F5" s="26">
        <v>91</v>
      </c>
      <c r="G5" s="24">
        <v>77</v>
      </c>
      <c r="H5" s="27">
        <f>G5/F5*100</f>
        <v>84.615384615384613</v>
      </c>
      <c r="I5" s="26">
        <v>95</v>
      </c>
      <c r="J5" s="24">
        <v>90</v>
      </c>
      <c r="K5" s="28">
        <f t="shared" si="1"/>
        <v>94.73684210526315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6320</v>
      </c>
      <c r="E6" s="25">
        <f t="shared" si="0"/>
        <v>109.66510498004511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116" t="s">
        <v>10</v>
      </c>
      <c r="C7" s="23">
        <v>1821</v>
      </c>
      <c r="D7" s="65">
        <v>1466</v>
      </c>
      <c r="E7" s="114">
        <f t="shared" si="0"/>
        <v>80.505216913783642</v>
      </c>
      <c r="F7" s="26">
        <v>83</v>
      </c>
      <c r="G7" s="65">
        <v>86</v>
      </c>
      <c r="H7" s="115">
        <f>G7/F7*100</f>
        <v>103.6144578313253</v>
      </c>
      <c r="I7" s="26">
        <v>21</v>
      </c>
      <c r="J7" s="65">
        <v>20</v>
      </c>
      <c r="K7" s="118">
        <f t="shared" si="1"/>
        <v>95.238095238095227</v>
      </c>
      <c r="L7" s="119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9563</v>
      </c>
      <c r="E8" s="25">
        <f t="shared" si="0"/>
        <v>99.459178367134683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2008</v>
      </c>
      <c r="E9" s="25">
        <f t="shared" si="0"/>
        <v>101.31180625630675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6625</v>
      </c>
      <c r="E10" s="25">
        <f t="shared" si="0"/>
        <v>87.783225122565256</v>
      </c>
      <c r="F10" s="26">
        <v>113</v>
      </c>
      <c r="G10" s="24">
        <v>94</v>
      </c>
      <c r="H10" s="27">
        <f>G10/F10*100</f>
        <v>83.185840707964601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7485</v>
      </c>
      <c r="E11" s="25">
        <f t="shared" si="0"/>
        <v>85.787965616045852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4728</v>
      </c>
      <c r="E12" s="25">
        <f t="shared" si="0"/>
        <v>87.232472324723247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2704</v>
      </c>
      <c r="E13" s="25">
        <f t="shared" si="0"/>
        <v>87.820721013316017</v>
      </c>
      <c r="F13" s="26"/>
      <c r="G13" s="90"/>
      <c r="H13" s="27"/>
      <c r="I13" s="26">
        <v>77</v>
      </c>
      <c r="J13" s="32">
        <v>46</v>
      </c>
      <c r="K13" s="28">
        <f t="shared" si="2"/>
        <v>59.740259740259738</v>
      </c>
      <c r="L13" s="91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4476</v>
      </c>
      <c r="E14" s="25">
        <f t="shared" si="0"/>
        <v>83.135215453194661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95</v>
      </c>
      <c r="K14" s="39">
        <f t="shared" si="2"/>
        <v>85.585585585585591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8426</v>
      </c>
      <c r="E15" s="25">
        <f t="shared" si="0"/>
        <v>96.939714680165665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13491</v>
      </c>
      <c r="E16" s="25">
        <f t="shared" si="0"/>
        <v>92.151639344262293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57194</v>
      </c>
      <c r="E17" s="25">
        <f t="shared" si="0"/>
        <v>95.323333333333338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352</v>
      </c>
      <c r="K17" s="28">
        <f t="shared" si="2"/>
        <v>97.777777777777771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2593</v>
      </c>
      <c r="E18" s="25">
        <f t="shared" si="0"/>
        <v>108.04166666666666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1666</v>
      </c>
      <c r="E19" s="25">
        <f>D19/C19*100</f>
        <v>111.06666666666666</v>
      </c>
      <c r="F19" s="26">
        <v>20</v>
      </c>
      <c r="G19" s="24">
        <v>20</v>
      </c>
      <c r="H19" s="27">
        <f>G19/F19*100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>
        <v>1318</v>
      </c>
      <c r="E20" s="47">
        <f t="shared" si="0"/>
        <v>101.38461538461539</v>
      </c>
      <c r="F20" s="48"/>
      <c r="G20" s="46"/>
      <c r="H20" s="49"/>
      <c r="I20" s="48"/>
      <c r="J20" s="46"/>
      <c r="K20" s="50"/>
      <c r="L20" s="38"/>
    </row>
    <row r="21" spans="1:15" ht="21.75" customHeight="1" thickBot="1" x14ac:dyDescent="0.25">
      <c r="A21" s="51"/>
      <c r="B21" s="52" t="s">
        <v>24</v>
      </c>
      <c r="C21" s="53">
        <f>SUM(C4:C20)</f>
        <v>153340</v>
      </c>
      <c r="D21" s="54">
        <f>SUM(D4:D20)</f>
        <v>142788</v>
      </c>
      <c r="E21" s="55">
        <f t="shared" si="0"/>
        <v>93.118560062605965</v>
      </c>
      <c r="F21" s="56">
        <f>SUM(F4:F20)</f>
        <v>1514</v>
      </c>
      <c r="G21" s="56">
        <f>G4+G5+G7+G10+G11+G12+G14+G15+G16+G17+G19</f>
        <v>1325</v>
      </c>
      <c r="H21" s="57">
        <f>G21/F21*100</f>
        <v>87.516512549537651</v>
      </c>
      <c r="I21" s="58">
        <f>SUM(I4:I20)</f>
        <v>1668</v>
      </c>
      <c r="J21" s="56">
        <f>SUM(J4:J19)</f>
        <v>1557</v>
      </c>
      <c r="K21" s="57">
        <f>J21/I21*100</f>
        <v>93.345323741007192</v>
      </c>
    </row>
    <row r="22" spans="1:15" x14ac:dyDescent="0.2">
      <c r="B22" s="59"/>
      <c r="C22" s="42"/>
      <c r="D22" s="7"/>
    </row>
    <row r="23" spans="1:15" ht="29.25" customHeight="1" x14ac:dyDescent="0.2">
      <c r="B23" s="112" t="s">
        <v>25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1" t="s">
        <v>68</v>
      </c>
    </row>
    <row r="24" spans="1:15" x14ac:dyDescent="0.2">
      <c r="B24" s="87" t="s">
        <v>26</v>
      </c>
      <c r="C24" s="88"/>
      <c r="D24" s="89"/>
      <c r="E24" s="86"/>
      <c r="F24" s="86"/>
      <c r="G24" s="86"/>
      <c r="H24" s="86"/>
      <c r="I24" s="86"/>
      <c r="J24" s="86"/>
      <c r="K24" s="86"/>
      <c r="L24" s="111"/>
    </row>
    <row r="25" spans="1:15" x14ac:dyDescent="0.2">
      <c r="B25" s="60"/>
      <c r="C25" s="42"/>
      <c r="D25" s="7"/>
    </row>
    <row r="26" spans="1:15" ht="30" customHeight="1" x14ac:dyDescent="0.2">
      <c r="B26" s="107" t="s">
        <v>27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5" x14ac:dyDescent="0.2">
      <c r="B27" s="61" t="s">
        <v>28</v>
      </c>
    </row>
  </sheetData>
  <mergeCells count="8">
    <mergeCell ref="L23:L24"/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6.855468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94" t="s">
        <v>84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2861</v>
      </c>
      <c r="E4" s="16">
        <f t="shared" ref="E4:E21" si="0">D4/C4*100</f>
        <v>100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11531</v>
      </c>
      <c r="E5" s="25">
        <f t="shared" si="0"/>
        <v>91.436047894695108</v>
      </c>
      <c r="F5" s="26">
        <v>91</v>
      </c>
      <c r="G5" s="24">
        <v>77</v>
      </c>
      <c r="H5" s="27">
        <f>G5/F5*100</f>
        <v>84.615384615384613</v>
      </c>
      <c r="I5" s="26">
        <v>95</v>
      </c>
      <c r="J5" s="24">
        <v>96</v>
      </c>
      <c r="K5" s="28">
        <f t="shared" si="1"/>
        <v>101.05263157894737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6320</v>
      </c>
      <c r="E6" s="25">
        <f t="shared" si="0"/>
        <v>109.66510498004511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116" t="s">
        <v>10</v>
      </c>
      <c r="C7" s="23">
        <v>1821</v>
      </c>
      <c r="D7" s="65">
        <v>1466</v>
      </c>
      <c r="E7" s="114">
        <f t="shared" si="0"/>
        <v>80.505216913783642</v>
      </c>
      <c r="F7" s="26">
        <v>83</v>
      </c>
      <c r="G7" s="65">
        <v>86</v>
      </c>
      <c r="H7" s="115">
        <f>G7/F7*100</f>
        <v>103.6144578313253</v>
      </c>
      <c r="I7" s="26">
        <v>21</v>
      </c>
      <c r="J7" s="65">
        <v>20</v>
      </c>
      <c r="K7" s="118">
        <f t="shared" si="1"/>
        <v>95.238095238095227</v>
      </c>
      <c r="L7" s="119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9745</v>
      </c>
      <c r="E8" s="25">
        <f t="shared" si="0"/>
        <v>101.35205408216328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2012</v>
      </c>
      <c r="E9" s="25">
        <f t="shared" si="0"/>
        <v>101.51362260343089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6852</v>
      </c>
      <c r="E10" s="25">
        <f t="shared" si="0"/>
        <v>90.791042798462968</v>
      </c>
      <c r="F10" s="26">
        <v>113</v>
      </c>
      <c r="G10" s="24">
        <v>101</v>
      </c>
      <c r="H10" s="27">
        <f>G10/F10*100</f>
        <v>89.380530973451329</v>
      </c>
      <c r="I10" s="26">
        <v>154</v>
      </c>
      <c r="J10" s="24">
        <v>152</v>
      </c>
      <c r="K10" s="28">
        <f t="shared" si="1"/>
        <v>98.701298701298697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7507</v>
      </c>
      <c r="E11" s="25">
        <f t="shared" si="0"/>
        <v>86.040114613180521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4805</v>
      </c>
      <c r="E12" s="25">
        <f t="shared" si="0"/>
        <v>88.65313653136532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2707</v>
      </c>
      <c r="E13" s="25">
        <f t="shared" si="0"/>
        <v>87.918155245209491</v>
      </c>
      <c r="F13" s="26"/>
      <c r="G13" s="90"/>
      <c r="H13" s="27"/>
      <c r="I13" s="26">
        <v>77</v>
      </c>
      <c r="J13" s="32">
        <v>46</v>
      </c>
      <c r="K13" s="28">
        <f t="shared" si="2"/>
        <v>59.740259740259738</v>
      </c>
      <c r="L13" s="91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4511</v>
      </c>
      <c r="E14" s="25">
        <f t="shared" si="0"/>
        <v>83.785289747399702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95</v>
      </c>
      <c r="K14" s="39">
        <f t="shared" si="2"/>
        <v>85.585585585585591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8436</v>
      </c>
      <c r="E15" s="25">
        <f t="shared" si="0"/>
        <v>97.054763000460198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13572</v>
      </c>
      <c r="E16" s="25">
        <f t="shared" si="0"/>
        <v>92.704918032786892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59452</v>
      </c>
      <c r="E17" s="25">
        <f t="shared" si="0"/>
        <v>99.086666666666673</v>
      </c>
      <c r="F17" s="26">
        <v>341</v>
      </c>
      <c r="G17" s="32">
        <v>333</v>
      </c>
      <c r="H17" s="27">
        <f>G17/F17*100</f>
        <v>97.653958944281527</v>
      </c>
      <c r="I17" s="26">
        <v>360</v>
      </c>
      <c r="J17" s="24">
        <v>352</v>
      </c>
      <c r="K17" s="28">
        <f t="shared" si="2"/>
        <v>97.777777777777771</v>
      </c>
      <c r="L17" s="117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2602</v>
      </c>
      <c r="E18" s="25">
        <f t="shared" si="0"/>
        <v>108.41666666666667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1666</v>
      </c>
      <c r="E19" s="25">
        <f>D19/C19*100</f>
        <v>111.06666666666666</v>
      </c>
      <c r="F19" s="26">
        <v>20</v>
      </c>
      <c r="G19" s="24">
        <v>20</v>
      </c>
      <c r="H19" s="27">
        <f>G19/F19*100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>
        <v>1318</v>
      </c>
      <c r="E20" s="47">
        <f t="shared" si="0"/>
        <v>101.38461538461539</v>
      </c>
      <c r="F20" s="48"/>
      <c r="G20" s="46"/>
      <c r="H20" s="49"/>
      <c r="I20" s="48"/>
      <c r="J20" s="46"/>
      <c r="K20" s="50"/>
      <c r="L20" s="38"/>
    </row>
    <row r="21" spans="1:15" ht="21.75" customHeight="1" thickBot="1" x14ac:dyDescent="0.25">
      <c r="A21" s="51"/>
      <c r="B21" s="52" t="s">
        <v>24</v>
      </c>
      <c r="C21" s="53">
        <f>SUM(C4:C20)</f>
        <v>153340</v>
      </c>
      <c r="D21" s="54">
        <f>SUM(D4:D20)</f>
        <v>147363</v>
      </c>
      <c r="E21" s="55">
        <f t="shared" si="0"/>
        <v>96.102125994521984</v>
      </c>
      <c r="F21" s="56">
        <f>SUM(F4:F20)</f>
        <v>1514</v>
      </c>
      <c r="G21" s="56">
        <f>G4+G5+G7+G10+G11+G12+G14+G15+G16+G17+G19</f>
        <v>1331</v>
      </c>
      <c r="H21" s="57">
        <f>G21/F21*100</f>
        <v>87.912813738441216</v>
      </c>
      <c r="I21" s="58">
        <f>SUM(I4:I20)</f>
        <v>1668</v>
      </c>
      <c r="J21" s="56">
        <f>SUM(J4:J19)</f>
        <v>1567</v>
      </c>
      <c r="K21" s="57">
        <f>J21/I21*100</f>
        <v>93.944844124700239</v>
      </c>
    </row>
    <row r="22" spans="1:15" x14ac:dyDescent="0.2">
      <c r="B22" s="59"/>
      <c r="C22" s="42"/>
      <c r="D22" s="7"/>
    </row>
    <row r="23" spans="1:15" ht="29.25" customHeight="1" x14ac:dyDescent="0.2">
      <c r="B23" s="112" t="s">
        <v>25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1" t="s">
        <v>68</v>
      </c>
    </row>
    <row r="24" spans="1:15" x14ac:dyDescent="0.2">
      <c r="B24" s="87" t="s">
        <v>26</v>
      </c>
      <c r="C24" s="88"/>
      <c r="D24" s="89"/>
      <c r="E24" s="86"/>
      <c r="F24" s="86"/>
      <c r="G24" s="86"/>
      <c r="H24" s="86"/>
      <c r="I24" s="86"/>
      <c r="J24" s="86"/>
      <c r="K24" s="86"/>
      <c r="L24" s="111"/>
    </row>
    <row r="25" spans="1:15" x14ac:dyDescent="0.2">
      <c r="B25" s="60"/>
      <c r="C25" s="42"/>
      <c r="D25" s="7"/>
    </row>
    <row r="26" spans="1:15" ht="30" customHeight="1" x14ac:dyDescent="0.2">
      <c r="B26" s="107" t="s">
        <v>27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5" x14ac:dyDescent="0.2">
      <c r="B27" s="61" t="s">
        <v>28</v>
      </c>
    </row>
  </sheetData>
  <mergeCells count="8">
    <mergeCell ref="L23:L24"/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"/>
  <sheetViews>
    <sheetView workbookViewId="0"/>
  </sheetViews>
  <sheetFormatPr defaultRowHeight="15" x14ac:dyDescent="0.25"/>
  <sheetData>
    <row r="9" spans="5:5" x14ac:dyDescent="0.25">
      <c r="E9" s="83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9.85546875" style="3" customWidth="1"/>
    <col min="13" max="16384" width="9.140625" style="3"/>
  </cols>
  <sheetData>
    <row r="1" spans="1:26" ht="39.75" customHeight="1" thickBot="1" x14ac:dyDescent="0.25">
      <c r="A1" s="1"/>
      <c r="B1" s="94" t="s">
        <v>40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650</v>
      </c>
      <c r="E4" s="16">
        <f t="shared" ref="E4:E22" si="0">D4/C4*100</f>
        <v>22.719328905976933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825</v>
      </c>
      <c r="E5" s="25">
        <f t="shared" si="0"/>
        <v>6.5419078582190151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4</v>
      </c>
      <c r="K5" s="28">
        <f t="shared" si="1"/>
        <v>4.2105263157894735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2223</v>
      </c>
      <c r="E6" s="25">
        <f t="shared" si="0"/>
        <v>38.573659552316499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155</v>
      </c>
      <c r="E7" s="25">
        <f t="shared" si="0"/>
        <v>8.5118066996155957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2364</v>
      </c>
      <c r="E8" s="25">
        <f t="shared" si="0"/>
        <v>24.586583463338531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375</v>
      </c>
      <c r="E9" s="25">
        <f t="shared" si="0"/>
        <v>18.920282542885975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2058</v>
      </c>
      <c r="E10" s="25">
        <f t="shared" si="0"/>
        <v>27.269113555054993</v>
      </c>
      <c r="F10" s="26">
        <v>113</v>
      </c>
      <c r="G10" s="24">
        <v>60</v>
      </c>
      <c r="H10" s="27">
        <f>G10/F10*100</f>
        <v>53.097345132743371</v>
      </c>
      <c r="I10" s="26">
        <v>154</v>
      </c>
      <c r="J10" s="24">
        <v>77</v>
      </c>
      <c r="K10" s="28">
        <f t="shared" si="1"/>
        <v>50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1516</v>
      </c>
      <c r="E11" s="25">
        <f t="shared" si="0"/>
        <v>17.375358166189113</v>
      </c>
      <c r="F11" s="26">
        <v>100</v>
      </c>
      <c r="G11" s="24">
        <v>95</v>
      </c>
      <c r="H11" s="27"/>
      <c r="I11" s="26">
        <v>146</v>
      </c>
      <c r="J11" s="24">
        <v>20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1277</v>
      </c>
      <c r="E12" s="25">
        <f t="shared" si="0"/>
        <v>23.56088560885609</v>
      </c>
      <c r="F12" s="26">
        <v>285</v>
      </c>
      <c r="G12" s="24"/>
      <c r="H12" s="27">
        <f>G12/F12*100</f>
        <v>0</v>
      </c>
      <c r="I12" s="26">
        <v>125</v>
      </c>
      <c r="J12" s="24">
        <v>2</v>
      </c>
      <c r="K12" s="28">
        <f t="shared" ref="K12:K19" si="2">J12/I12*100</f>
        <v>1.6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584</v>
      </c>
      <c r="E13" s="25">
        <f t="shared" si="0"/>
        <v>18.967197141929198</v>
      </c>
      <c r="F13" s="26"/>
      <c r="G13" s="24"/>
      <c r="H13" s="27"/>
      <c r="I13" s="26">
        <v>77</v>
      </c>
      <c r="J13" s="24">
        <v>30</v>
      </c>
      <c r="K13" s="28">
        <f t="shared" si="2"/>
        <v>38.961038961038966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1160</v>
      </c>
      <c r="E14" s="25">
        <f t="shared" si="0"/>
        <v>21.545319465081725</v>
      </c>
      <c r="F14" s="26">
        <v>54</v>
      </c>
      <c r="G14" s="24">
        <v>43</v>
      </c>
      <c r="H14" s="27">
        <f>G14/F14*100</f>
        <v>79.629629629629633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2111</v>
      </c>
      <c r="E15" s="25">
        <f t="shared" si="0"/>
        <v>24.286700414173954</v>
      </c>
      <c r="F15" s="26">
        <v>165</v>
      </c>
      <c r="G15" s="24">
        <v>94</v>
      </c>
      <c r="H15" s="27">
        <f>G15/F15*100</f>
        <v>56.969696969696969</v>
      </c>
      <c r="I15" s="26">
        <v>80</v>
      </c>
      <c r="J15" s="24">
        <v>27</v>
      </c>
      <c r="K15" s="28">
        <f t="shared" si="2"/>
        <v>33.75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2642</v>
      </c>
      <c r="E16" s="25">
        <f t="shared" si="0"/>
        <v>18.046448087431692</v>
      </c>
      <c r="F16" s="62">
        <v>252</v>
      </c>
      <c r="G16" s="32">
        <v>14</v>
      </c>
      <c r="H16" s="27"/>
      <c r="I16" s="62">
        <v>95</v>
      </c>
      <c r="J16" s="24">
        <v>1</v>
      </c>
      <c r="K16" s="78">
        <f t="shared" si="2"/>
        <v>1.0526315789473684</v>
      </c>
      <c r="L16" s="79" t="s">
        <v>31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13397</v>
      </c>
      <c r="E17" s="25">
        <f t="shared" si="0"/>
        <v>22.328333333333333</v>
      </c>
      <c r="F17" s="26">
        <v>341</v>
      </c>
      <c r="G17" s="24">
        <v>147</v>
      </c>
      <c r="H17" s="27">
        <f>G17/F17*100</f>
        <v>43.10850439882698</v>
      </c>
      <c r="I17" s="26">
        <v>360</v>
      </c>
      <c r="J17" s="24">
        <v>31</v>
      </c>
      <c r="K17" s="28">
        <f t="shared" si="2"/>
        <v>8.6111111111111107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639</v>
      </c>
      <c r="E18" s="25">
        <f t="shared" si="0"/>
        <v>26.625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1970</v>
      </c>
      <c r="D19" s="65">
        <v>242</v>
      </c>
      <c r="E19" s="25">
        <f t="shared" si="0"/>
        <v>12.284263959390863</v>
      </c>
      <c r="F19" s="26">
        <v>20</v>
      </c>
      <c r="G19" s="65">
        <v>16</v>
      </c>
      <c r="H19" s="27">
        <f>G19/F19*100</f>
        <v>80</v>
      </c>
      <c r="I19" s="26">
        <v>23</v>
      </c>
      <c r="J19" s="65">
        <v>14</v>
      </c>
      <c r="K19" s="78">
        <f t="shared" si="2"/>
        <v>60.869565217391312</v>
      </c>
      <c r="L19" s="79" t="s">
        <v>37</v>
      </c>
      <c r="M19" s="80"/>
      <c r="N19" s="81"/>
      <c r="O19" s="8"/>
    </row>
    <row r="20" spans="1:15" ht="27.95" customHeight="1" x14ac:dyDescent="0.2">
      <c r="A20" s="68"/>
      <c r="B20" s="76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153810</v>
      </c>
      <c r="D22" s="54">
        <f>SUM(D4:D21)</f>
        <v>32479</v>
      </c>
      <c r="E22" s="55">
        <f t="shared" si="0"/>
        <v>21.116312333398348</v>
      </c>
      <c r="F22" s="56">
        <f>SUM(F4:F21)</f>
        <v>1642</v>
      </c>
      <c r="G22" s="56">
        <f>SUM(G4:G21)</f>
        <v>560</v>
      </c>
      <c r="H22" s="57">
        <f>G22/F22*100</f>
        <v>34.104750304506695</v>
      </c>
      <c r="I22" s="58">
        <f>SUM(I4:I21)</f>
        <v>1668</v>
      </c>
      <c r="J22" s="56">
        <f>SUM(J4:J21)</f>
        <v>334</v>
      </c>
      <c r="K22" s="57">
        <f>J22/I22*100</f>
        <v>20.023980815347723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7" zoomScale="120" zoomScaleNormal="120" workbookViewId="0">
      <selection activeCell="B20" sqref="B20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4" style="3" customWidth="1"/>
    <col min="13" max="16384" width="9.140625" style="3"/>
  </cols>
  <sheetData>
    <row r="1" spans="1:26" ht="39.75" customHeight="1" thickBot="1" x14ac:dyDescent="0.25">
      <c r="A1" s="1"/>
      <c r="B1" s="94" t="s">
        <v>41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710</v>
      </c>
      <c r="E4" s="16">
        <f t="shared" ref="E4:E22" si="0">D4/C4*100</f>
        <v>24.816497728067112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1148</v>
      </c>
      <c r="E5" s="25">
        <f t="shared" si="0"/>
        <v>9.1031639045277934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10</v>
      </c>
      <c r="K5" s="28">
        <f t="shared" si="1"/>
        <v>10.526315789473683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2359</v>
      </c>
      <c r="E6" s="25">
        <f t="shared" si="0"/>
        <v>40.933541558216206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267</v>
      </c>
      <c r="E7" s="25">
        <f t="shared" si="0"/>
        <v>14.662273476112025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2700</v>
      </c>
      <c r="E8" s="25">
        <f t="shared" si="0"/>
        <v>28.081123244929795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480</v>
      </c>
      <c r="E9" s="25">
        <f t="shared" si="0"/>
        <v>24.217961654894047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2369</v>
      </c>
      <c r="E10" s="25">
        <f t="shared" si="0"/>
        <v>31.389956274016168</v>
      </c>
      <c r="F10" s="26">
        <v>113</v>
      </c>
      <c r="G10" s="24">
        <v>60</v>
      </c>
      <c r="H10" s="27">
        <f>G10/F10*100</f>
        <v>53.097345132743371</v>
      </c>
      <c r="I10" s="26">
        <v>154</v>
      </c>
      <c r="J10" s="24">
        <v>94</v>
      </c>
      <c r="K10" s="28">
        <f t="shared" si="1"/>
        <v>61.038961038961034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1699</v>
      </c>
      <c r="E11" s="25">
        <f t="shared" si="0"/>
        <v>19.472779369627506</v>
      </c>
      <c r="F11" s="26">
        <v>100</v>
      </c>
      <c r="G11" s="24">
        <v>95</v>
      </c>
      <c r="H11" s="27"/>
      <c r="I11" s="26">
        <v>146</v>
      </c>
      <c r="J11" s="24">
        <v>34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1712</v>
      </c>
      <c r="E12" s="25">
        <f t="shared" si="0"/>
        <v>31.58671586715867</v>
      </c>
      <c r="F12" s="26">
        <v>285</v>
      </c>
      <c r="G12" s="24"/>
      <c r="H12" s="27">
        <f>G12/F12*100</f>
        <v>0</v>
      </c>
      <c r="I12" s="26">
        <v>125</v>
      </c>
      <c r="J12" s="24">
        <v>2</v>
      </c>
      <c r="K12" s="28">
        <f t="shared" ref="K12:K19" si="2">J12/I12*100</f>
        <v>1.6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820</v>
      </c>
      <c r="E13" s="25">
        <f t="shared" si="0"/>
        <v>26.632023384215653</v>
      </c>
      <c r="F13" s="26"/>
      <c r="G13" s="24"/>
      <c r="H13" s="27"/>
      <c r="I13" s="26">
        <v>77</v>
      </c>
      <c r="J13" s="24">
        <v>30</v>
      </c>
      <c r="K13" s="28">
        <f t="shared" si="2"/>
        <v>38.961038961038966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1229</v>
      </c>
      <c r="E14" s="25">
        <f t="shared" si="0"/>
        <v>22.826894502228825</v>
      </c>
      <c r="F14" s="26">
        <v>54</v>
      </c>
      <c r="G14" s="24">
        <v>43</v>
      </c>
      <c r="H14" s="27">
        <f>G14/F14*100</f>
        <v>79.629629629629633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2459</v>
      </c>
      <c r="E15" s="25">
        <f t="shared" si="0"/>
        <v>28.290381960423378</v>
      </c>
      <c r="F15" s="26">
        <v>165</v>
      </c>
      <c r="G15" s="24">
        <v>108</v>
      </c>
      <c r="H15" s="27">
        <f>G15/F15*100</f>
        <v>65.454545454545453</v>
      </c>
      <c r="I15" s="26">
        <v>80</v>
      </c>
      <c r="J15" s="24">
        <v>29</v>
      </c>
      <c r="K15" s="28">
        <f t="shared" si="2"/>
        <v>36.25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2976</v>
      </c>
      <c r="E16" s="25">
        <f t="shared" si="0"/>
        <v>20.327868852459016</v>
      </c>
      <c r="F16" s="62">
        <v>252</v>
      </c>
      <c r="G16" s="32">
        <v>14</v>
      </c>
      <c r="H16" s="27"/>
      <c r="I16" s="62">
        <v>95</v>
      </c>
      <c r="J16" s="24">
        <v>1</v>
      </c>
      <c r="K16" s="78">
        <f t="shared" si="2"/>
        <v>1.0526315789473684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14739</v>
      </c>
      <c r="E17" s="25">
        <f t="shared" si="0"/>
        <v>24.565000000000001</v>
      </c>
      <c r="F17" s="26">
        <v>341</v>
      </c>
      <c r="G17" s="24">
        <v>152</v>
      </c>
      <c r="H17" s="27">
        <f>G17/F17*100</f>
        <v>44.574780058651022</v>
      </c>
      <c r="I17" s="26">
        <v>360</v>
      </c>
      <c r="J17" s="24">
        <v>104</v>
      </c>
      <c r="K17" s="28">
        <f t="shared" si="2"/>
        <v>28.888888888888886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639</v>
      </c>
      <c r="E18" s="25">
        <f t="shared" si="0"/>
        <v>26.625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65">
        <v>341</v>
      </c>
      <c r="E19" s="25">
        <f>(D19+D20)/C19*100</f>
        <v>40.133333333333333</v>
      </c>
      <c r="F19" s="26">
        <v>20</v>
      </c>
      <c r="G19" s="65">
        <v>16</v>
      </c>
      <c r="H19" s="27">
        <f>(G19+G20)/F19*100</f>
        <v>100</v>
      </c>
      <c r="I19" s="26">
        <v>23</v>
      </c>
      <c r="J19" s="65">
        <v>27</v>
      </c>
      <c r="K19" s="78">
        <f t="shared" si="2"/>
        <v>117.39130434782609</v>
      </c>
      <c r="L19" s="79" t="s">
        <v>37</v>
      </c>
      <c r="M19" s="80"/>
      <c r="N19" s="81"/>
      <c r="O19" s="8"/>
    </row>
    <row r="20" spans="1:15" ht="27.95" customHeight="1" x14ac:dyDescent="0.2">
      <c r="A20" s="68"/>
      <c r="B20" s="76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36908</v>
      </c>
      <c r="E22" s="55">
        <f t="shared" si="0"/>
        <v>24.069388287465763</v>
      </c>
      <c r="F22" s="56">
        <f>SUM(F4:F21)</f>
        <v>1642</v>
      </c>
      <c r="G22" s="56">
        <f>SUM(G4:G21)</f>
        <v>579</v>
      </c>
      <c r="H22" s="57">
        <f>G22/F22*100</f>
        <v>35.261875761266751</v>
      </c>
      <c r="I22" s="58">
        <f>SUM(I4:I21)</f>
        <v>1668</v>
      </c>
      <c r="J22" s="56">
        <f>SUM(J4:J21)</f>
        <v>459</v>
      </c>
      <c r="K22" s="57">
        <f>J22/I22*100</f>
        <v>27.517985611510792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G11" sqref="G1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4" style="3" customWidth="1"/>
    <col min="13" max="16384" width="9.140625" style="3"/>
  </cols>
  <sheetData>
    <row r="1" spans="1:26" ht="39.75" customHeight="1" thickBot="1" x14ac:dyDescent="0.25">
      <c r="A1" s="1"/>
      <c r="B1" s="94" t="s">
        <v>43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779</v>
      </c>
      <c r="E4" s="16">
        <f t="shared" ref="E4:E22" si="0">D4/C4*100</f>
        <v>27.228241873470814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1461</v>
      </c>
      <c r="E5" s="25">
        <f t="shared" si="0"/>
        <v>11.585124098009674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12</v>
      </c>
      <c r="K5" s="28">
        <f t="shared" si="1"/>
        <v>12.631578947368421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2797</v>
      </c>
      <c r="E6" s="25">
        <f t="shared" si="0"/>
        <v>48.533749783099076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325</v>
      </c>
      <c r="E7" s="25">
        <f t="shared" si="0"/>
        <v>17.847336628226248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2980</v>
      </c>
      <c r="E8" s="25">
        <f t="shared" si="0"/>
        <v>30.993239729589185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522</v>
      </c>
      <c r="E9" s="25">
        <f t="shared" si="0"/>
        <v>26.337033299697275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2410</v>
      </c>
      <c r="E10" s="25">
        <f t="shared" si="0"/>
        <v>31.933218497416192</v>
      </c>
      <c r="F10" s="26">
        <v>113</v>
      </c>
      <c r="G10" s="24">
        <v>60</v>
      </c>
      <c r="H10" s="27">
        <f>G10/F10*100</f>
        <v>53.097345132743371</v>
      </c>
      <c r="I10" s="26">
        <v>154</v>
      </c>
      <c r="J10" s="24">
        <v>107</v>
      </c>
      <c r="K10" s="28">
        <f t="shared" si="1"/>
        <v>69.480519480519476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2296</v>
      </c>
      <c r="E11" s="25">
        <f t="shared" si="0"/>
        <v>26.315186246418339</v>
      </c>
      <c r="F11" s="26">
        <v>100</v>
      </c>
      <c r="G11" s="24">
        <v>98</v>
      </c>
      <c r="H11" s="27"/>
      <c r="I11" s="26">
        <v>146</v>
      </c>
      <c r="J11" s="24">
        <v>105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1889</v>
      </c>
      <c r="E12" s="25">
        <f t="shared" si="0"/>
        <v>34.852398523985237</v>
      </c>
      <c r="F12" s="26">
        <v>285</v>
      </c>
      <c r="G12" s="24"/>
      <c r="H12" s="27">
        <f>G12/F12*100</f>
        <v>0</v>
      </c>
      <c r="I12" s="26">
        <v>125</v>
      </c>
      <c r="J12" s="24">
        <v>2</v>
      </c>
      <c r="K12" s="28">
        <f t="shared" ref="K12:K19" si="2">J12/I12*100</f>
        <v>1.6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939</v>
      </c>
      <c r="E13" s="25">
        <f t="shared" si="0"/>
        <v>30.496914582656707</v>
      </c>
      <c r="F13" s="26"/>
      <c r="G13" s="24"/>
      <c r="H13" s="27"/>
      <c r="I13" s="26">
        <v>77</v>
      </c>
      <c r="J13" s="24">
        <v>30</v>
      </c>
      <c r="K13" s="28">
        <f t="shared" si="2"/>
        <v>38.961038961038966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1379</v>
      </c>
      <c r="E14" s="25">
        <f t="shared" si="0"/>
        <v>25.612927191679049</v>
      </c>
      <c r="F14" s="26">
        <v>54</v>
      </c>
      <c r="G14" s="24">
        <v>43</v>
      </c>
      <c r="H14" s="27">
        <f>G14/F14*100</f>
        <v>79.629629629629633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2721</v>
      </c>
      <c r="E15" s="25">
        <f t="shared" si="0"/>
        <v>31.304647952139895</v>
      </c>
      <c r="F15" s="26">
        <v>165</v>
      </c>
      <c r="G15" s="24">
        <v>109</v>
      </c>
      <c r="H15" s="27">
        <f>G15/F15*100</f>
        <v>66.060606060606062</v>
      </c>
      <c r="I15" s="26">
        <v>80</v>
      </c>
      <c r="J15" s="24">
        <v>59</v>
      </c>
      <c r="K15" s="28">
        <f t="shared" si="2"/>
        <v>73.75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3482</v>
      </c>
      <c r="E16" s="25">
        <f t="shared" si="0"/>
        <v>23.784153005464482</v>
      </c>
      <c r="F16" s="62">
        <v>252</v>
      </c>
      <c r="G16" s="32">
        <v>14</v>
      </c>
      <c r="H16" s="27"/>
      <c r="I16" s="62">
        <v>95</v>
      </c>
      <c r="J16" s="24">
        <v>1</v>
      </c>
      <c r="K16" s="78">
        <f t="shared" si="2"/>
        <v>1.0526315789473684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16063</v>
      </c>
      <c r="E17" s="25">
        <f t="shared" si="0"/>
        <v>26.771666666666665</v>
      </c>
      <c r="F17" s="26">
        <v>341</v>
      </c>
      <c r="G17" s="24">
        <v>180</v>
      </c>
      <c r="H17" s="27">
        <f>G17/F17*100</f>
        <v>52.785923753665685</v>
      </c>
      <c r="I17" s="26">
        <v>360</v>
      </c>
      <c r="J17" s="24">
        <v>149</v>
      </c>
      <c r="K17" s="28">
        <f t="shared" si="2"/>
        <v>41.388888888888886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639</v>
      </c>
      <c r="E18" s="25">
        <f t="shared" si="0"/>
        <v>26.625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422</v>
      </c>
      <c r="E19" s="25">
        <f>(D19+D20)/C19*100</f>
        <v>45.533333333333331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41365</v>
      </c>
      <c r="E22" s="55">
        <f t="shared" si="0"/>
        <v>26.976001043432895</v>
      </c>
      <c r="F22" s="56">
        <f>SUM(F4:F21)</f>
        <v>1642</v>
      </c>
      <c r="G22" s="56">
        <f>SUM(G4:G21)</f>
        <v>611</v>
      </c>
      <c r="H22" s="57">
        <f>G22/F22*100</f>
        <v>37.21071863580999</v>
      </c>
      <c r="I22" s="58">
        <f>SUM(I4:I21)</f>
        <v>1668</v>
      </c>
      <c r="J22" s="56">
        <f>SUM(J4:J21)</f>
        <v>620</v>
      </c>
      <c r="K22" s="57">
        <f>J22/I22*100</f>
        <v>37.170263788968825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J23" sqref="J23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44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821</v>
      </c>
      <c r="E4" s="16">
        <f t="shared" ref="E4:E22" si="0">D4/C4*100</f>
        <v>28.69626004893394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1792</v>
      </c>
      <c r="E5" s="25">
        <f t="shared" si="0"/>
        <v>14.209816826579971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25</v>
      </c>
      <c r="K5" s="28">
        <f t="shared" si="1"/>
        <v>26.315789473684209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3020</v>
      </c>
      <c r="E6" s="25">
        <f t="shared" si="0"/>
        <v>52.403262189831693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371</v>
      </c>
      <c r="E7" s="25">
        <f t="shared" si="0"/>
        <v>20.373421197144424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3017</v>
      </c>
      <c r="E8" s="25">
        <f t="shared" si="0"/>
        <v>31.378055122204891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584</v>
      </c>
      <c r="E9" s="25">
        <f t="shared" si="0"/>
        <v>29.465186680121093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2683</v>
      </c>
      <c r="E10" s="25">
        <f t="shared" si="0"/>
        <v>35.550549887372469</v>
      </c>
      <c r="F10" s="26">
        <v>113</v>
      </c>
      <c r="G10" s="24">
        <v>60</v>
      </c>
      <c r="H10" s="27">
        <f>G10/F10*100</f>
        <v>53.097345132743371</v>
      </c>
      <c r="I10" s="26">
        <v>154</v>
      </c>
      <c r="J10" s="24">
        <v>132</v>
      </c>
      <c r="K10" s="28">
        <f t="shared" si="1"/>
        <v>85.714285714285708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2630</v>
      </c>
      <c r="E11" s="25">
        <f t="shared" si="0"/>
        <v>30.143266475644698</v>
      </c>
      <c r="F11" s="26">
        <v>100</v>
      </c>
      <c r="G11" s="24">
        <v>99</v>
      </c>
      <c r="H11" s="27"/>
      <c r="I11" s="26">
        <v>146</v>
      </c>
      <c r="J11" s="24">
        <v>141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2034</v>
      </c>
      <c r="E12" s="25">
        <f t="shared" si="0"/>
        <v>37.527675276752767</v>
      </c>
      <c r="F12" s="26">
        <v>285</v>
      </c>
      <c r="G12" s="24"/>
      <c r="H12" s="27">
        <f>G12/F12*100</f>
        <v>0</v>
      </c>
      <c r="I12" s="26">
        <v>125</v>
      </c>
      <c r="J12" s="24">
        <v>4</v>
      </c>
      <c r="K12" s="28">
        <f t="shared" ref="K12:K19" si="2">J12/I12*100</f>
        <v>3.2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997</v>
      </c>
      <c r="E13" s="25">
        <f t="shared" si="0"/>
        <v>32.380643065930499</v>
      </c>
      <c r="F13" s="26"/>
      <c r="G13" s="24"/>
      <c r="H13" s="27"/>
      <c r="I13" s="26">
        <v>77</v>
      </c>
      <c r="J13" s="24">
        <v>30</v>
      </c>
      <c r="K13" s="28">
        <f t="shared" si="2"/>
        <v>38.961038961038966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1387</v>
      </c>
      <c r="E14" s="25">
        <f t="shared" si="0"/>
        <v>25.76151560178306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2967</v>
      </c>
      <c r="E15" s="25">
        <f t="shared" si="0"/>
        <v>34.134836631385177</v>
      </c>
      <c r="F15" s="26">
        <v>165</v>
      </c>
      <c r="G15" s="24">
        <v>110</v>
      </c>
      <c r="H15" s="27">
        <f>G15/F15*100</f>
        <v>66.666666666666657</v>
      </c>
      <c r="I15" s="26">
        <v>80</v>
      </c>
      <c r="J15" s="24">
        <v>59</v>
      </c>
      <c r="K15" s="28">
        <f t="shared" si="2"/>
        <v>73.75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4302</v>
      </c>
      <c r="E16" s="25">
        <f t="shared" si="0"/>
        <v>29.385245901639344</v>
      </c>
      <c r="F16" s="62">
        <v>252</v>
      </c>
      <c r="G16" s="32">
        <v>21</v>
      </c>
      <c r="H16" s="27"/>
      <c r="I16" s="62">
        <v>95</v>
      </c>
      <c r="J16" s="24">
        <v>7</v>
      </c>
      <c r="K16" s="78">
        <f t="shared" si="2"/>
        <v>7.3684210526315779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17797</v>
      </c>
      <c r="E17" s="25">
        <f t="shared" si="0"/>
        <v>29.661666666666665</v>
      </c>
      <c r="F17" s="26">
        <v>341</v>
      </c>
      <c r="G17" s="24">
        <v>209</v>
      </c>
      <c r="H17" s="27">
        <f>G17/F17*100</f>
        <v>61.29032258064516</v>
      </c>
      <c r="I17" s="26">
        <v>360</v>
      </c>
      <c r="J17" s="24">
        <v>149</v>
      </c>
      <c r="K17" s="28">
        <f t="shared" si="2"/>
        <v>41.388888888888886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639</v>
      </c>
      <c r="E18" s="25">
        <f t="shared" si="0"/>
        <v>26.625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514</v>
      </c>
      <c r="E19" s="25">
        <f>(D19+D20)/C19*100</f>
        <v>51.666666666666671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45816</v>
      </c>
      <c r="E22" s="55">
        <f t="shared" si="0"/>
        <v>29.87870092604669</v>
      </c>
      <c r="F22" s="56">
        <f>SUM(F4:F21)</f>
        <v>1642</v>
      </c>
      <c r="G22" s="56">
        <f>SUM(G4:G21)</f>
        <v>650</v>
      </c>
      <c r="H22" s="57">
        <f>G22/F22*100</f>
        <v>39.585870889159565</v>
      </c>
      <c r="I22" s="58">
        <f>SUM(I4:I21)</f>
        <v>1668</v>
      </c>
      <c r="J22" s="56">
        <f>SUM(J4:J21)</f>
        <v>702</v>
      </c>
      <c r="K22" s="57">
        <f>J22/I22*100</f>
        <v>42.086330935251794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94" t="s">
        <v>45</v>
      </c>
      <c r="C1" s="95"/>
      <c r="D1" s="95"/>
      <c r="E1" s="95"/>
      <c r="F1" s="95"/>
      <c r="G1" s="95"/>
      <c r="H1" s="95"/>
      <c r="I1" s="95"/>
      <c r="J1" s="95"/>
      <c r="K1" s="96"/>
      <c r="L1" s="2"/>
    </row>
    <row r="2" spans="1:26" ht="76.5" customHeight="1" thickBot="1" x14ac:dyDescent="0.25">
      <c r="A2" s="4"/>
      <c r="B2" s="97" t="s">
        <v>0</v>
      </c>
      <c r="C2" s="99" t="s">
        <v>1</v>
      </c>
      <c r="D2" s="100"/>
      <c r="E2" s="101"/>
      <c r="F2" s="102" t="s">
        <v>2</v>
      </c>
      <c r="G2" s="103"/>
      <c r="H2" s="104"/>
      <c r="I2" s="102" t="s">
        <v>3</v>
      </c>
      <c r="J2" s="103"/>
      <c r="K2" s="104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98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878</v>
      </c>
      <c r="E4" s="16">
        <f t="shared" ref="E4:E22" si="0">D4/C4*100</f>
        <v>30.688570429919608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2320</v>
      </c>
      <c r="E5" s="25">
        <f t="shared" si="0"/>
        <v>18.39663785584014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28</v>
      </c>
      <c r="K5" s="28">
        <f t="shared" si="1"/>
        <v>29.473684210526311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3279</v>
      </c>
      <c r="E6" s="25">
        <f t="shared" si="0"/>
        <v>56.897449245184795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559</v>
      </c>
      <c r="E7" s="25">
        <f t="shared" si="0"/>
        <v>30.697419000549147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3330</v>
      </c>
      <c r="E8" s="25">
        <f t="shared" si="0"/>
        <v>34.633385335413422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708</v>
      </c>
      <c r="E9" s="25">
        <f t="shared" si="0"/>
        <v>35.721493440968715</v>
      </c>
      <c r="F9" s="26"/>
      <c r="G9" s="24"/>
      <c r="H9" s="27"/>
      <c r="I9" s="26">
        <v>18</v>
      </c>
      <c r="J9" s="24">
        <v>7</v>
      </c>
      <c r="K9" s="28">
        <f t="shared" si="1"/>
        <v>38.888888888888893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2928</v>
      </c>
      <c r="E10" s="25">
        <f t="shared" si="0"/>
        <v>38.796872929640919</v>
      </c>
      <c r="F10" s="26">
        <v>113</v>
      </c>
      <c r="G10" s="24">
        <v>60</v>
      </c>
      <c r="H10" s="27">
        <f>G10/F10*100</f>
        <v>53.097345132743371</v>
      </c>
      <c r="I10" s="26">
        <v>154</v>
      </c>
      <c r="J10" s="24">
        <v>132</v>
      </c>
      <c r="K10" s="28">
        <f t="shared" si="1"/>
        <v>85.714285714285708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2849</v>
      </c>
      <c r="E11" s="25">
        <f t="shared" si="0"/>
        <v>32.653295128939831</v>
      </c>
      <c r="F11" s="26">
        <v>100</v>
      </c>
      <c r="G11" s="24">
        <v>100</v>
      </c>
      <c r="H11" s="27"/>
      <c r="I11" s="26">
        <v>146</v>
      </c>
      <c r="J11" s="24">
        <v>143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2214</v>
      </c>
      <c r="E12" s="25">
        <f t="shared" si="0"/>
        <v>40.84870848708487</v>
      </c>
      <c r="F12" s="26">
        <v>285</v>
      </c>
      <c r="G12" s="24">
        <v>51</v>
      </c>
      <c r="H12" s="27">
        <f>G12/F12*100</f>
        <v>17.894736842105264</v>
      </c>
      <c r="I12" s="26">
        <v>125</v>
      </c>
      <c r="J12" s="24">
        <v>4</v>
      </c>
      <c r="K12" s="28">
        <f t="shared" ref="K12:K19" si="2">J12/I12*100</f>
        <v>3.2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1079</v>
      </c>
      <c r="E13" s="25">
        <f t="shared" si="0"/>
        <v>35.043845404352062</v>
      </c>
      <c r="F13" s="26"/>
      <c r="G13" s="24"/>
      <c r="H13" s="27"/>
      <c r="I13" s="26">
        <v>77</v>
      </c>
      <c r="J13" s="24">
        <v>33</v>
      </c>
      <c r="K13" s="28">
        <f t="shared" si="2"/>
        <v>42.857142857142854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1510</v>
      </c>
      <c r="E14" s="25">
        <f t="shared" si="0"/>
        <v>28.046062407132244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3284</v>
      </c>
      <c r="E15" s="25">
        <f t="shared" si="0"/>
        <v>37.781868384721584</v>
      </c>
      <c r="F15" s="26">
        <v>165</v>
      </c>
      <c r="G15" s="24">
        <v>111</v>
      </c>
      <c r="H15" s="27">
        <f>G15/F15*100</f>
        <v>67.272727272727266</v>
      </c>
      <c r="I15" s="26">
        <v>80</v>
      </c>
      <c r="J15" s="24">
        <v>59</v>
      </c>
      <c r="K15" s="28">
        <f t="shared" si="2"/>
        <v>73.75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4985</v>
      </c>
      <c r="E16" s="25">
        <f t="shared" si="0"/>
        <v>34.050546448087431</v>
      </c>
      <c r="F16" s="62">
        <v>252</v>
      </c>
      <c r="G16" s="32">
        <v>21</v>
      </c>
      <c r="H16" s="27"/>
      <c r="I16" s="62">
        <v>95</v>
      </c>
      <c r="J16" s="24">
        <v>11</v>
      </c>
      <c r="K16" s="78">
        <f t="shared" si="2"/>
        <v>11.578947368421053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19269</v>
      </c>
      <c r="E17" s="25">
        <f t="shared" si="0"/>
        <v>32.115000000000002</v>
      </c>
      <c r="F17" s="26">
        <v>341</v>
      </c>
      <c r="G17" s="24">
        <v>210</v>
      </c>
      <c r="H17" s="27">
        <f>G17/F17*100</f>
        <v>61.583577712609973</v>
      </c>
      <c r="I17" s="26">
        <v>360</v>
      </c>
      <c r="J17" s="24">
        <v>239</v>
      </c>
      <c r="K17" s="28">
        <f t="shared" si="2"/>
        <v>66.388888888888886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661</v>
      </c>
      <c r="E18" s="25">
        <f t="shared" si="0"/>
        <v>27.541666666666664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538</v>
      </c>
      <c r="E19" s="25">
        <f>(D19+D20)/C19*100</f>
        <v>53.266666666666666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50652</v>
      </c>
      <c r="E22" s="55">
        <f t="shared" si="0"/>
        <v>33.032476848832658</v>
      </c>
      <c r="F22" s="56">
        <f>SUM(F4:F21)</f>
        <v>1642</v>
      </c>
      <c r="G22" s="56">
        <f>SUM(G4:G21)</f>
        <v>704</v>
      </c>
      <c r="H22" s="57">
        <f>G22/F22*100</f>
        <v>42.874543239951279</v>
      </c>
      <c r="I22" s="58">
        <f>SUM(I4:I21)</f>
        <v>1668</v>
      </c>
      <c r="J22" s="56">
        <f>SUM(J4:J21)</f>
        <v>807</v>
      </c>
      <c r="K22" s="57">
        <f>J22/I22*100</f>
        <v>48.381294964028775</v>
      </c>
    </row>
    <row r="23" spans="1:15" x14ac:dyDescent="0.2">
      <c r="B23" s="59"/>
      <c r="C23" s="42"/>
      <c r="D23" s="7"/>
    </row>
    <row r="24" spans="1:15" ht="29.25" customHeight="1" x14ac:dyDescent="0.2">
      <c r="B24" s="109" t="s">
        <v>25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07" t="s">
        <v>27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21.02.2024</vt:lpstr>
      <vt:lpstr>28.02.2024</vt:lpstr>
      <vt:lpstr>06.03.2024</vt:lpstr>
      <vt:lpstr>13.03.2024</vt:lpstr>
      <vt:lpstr>20.03.2024</vt:lpstr>
      <vt:lpstr>27.03.2024</vt:lpstr>
      <vt:lpstr>03.04.2024</vt:lpstr>
      <vt:lpstr>10.04.2024</vt:lpstr>
      <vt:lpstr>17.04.2024</vt:lpstr>
      <vt:lpstr>24.04.2024</vt:lpstr>
      <vt:lpstr>02.05.2024</vt:lpstr>
      <vt:lpstr>08.05.2024</vt:lpstr>
      <vt:lpstr>15.05.2024</vt:lpstr>
      <vt:lpstr>22.05.2024</vt:lpstr>
      <vt:lpstr>29.05.2024</vt:lpstr>
      <vt:lpstr>05.06.2024</vt:lpstr>
      <vt:lpstr>12.06.2024</vt:lpstr>
      <vt:lpstr>19.06.2024</vt:lpstr>
      <vt:lpstr>26.06.2024</vt:lpstr>
      <vt:lpstr>03.07.2024</vt:lpstr>
      <vt:lpstr>10.07.2024</vt:lpstr>
      <vt:lpstr>17.07.2024</vt:lpstr>
      <vt:lpstr>24.07.2024</vt:lpstr>
      <vt:lpstr>31.07.2024</vt:lpstr>
      <vt:lpstr>07.08.2024</vt:lpstr>
      <vt:lpstr>14.08.2024</vt:lpstr>
      <vt:lpstr>21.08.2024</vt:lpstr>
      <vt:lpstr>28.08.2024</vt:lpstr>
      <vt:lpstr>04.09.2024</vt:lpstr>
      <vt:lpstr>11.09.2024</vt:lpstr>
      <vt:lpstr>18.09.2024</vt:lpstr>
      <vt:lpstr>25.09.2024</vt:lpstr>
      <vt:lpstr>02.10.2024</vt:lpstr>
      <vt:lpstr>09.10.2024</vt:lpstr>
      <vt:lpstr>16.10.2024</vt:lpstr>
      <vt:lpstr>23.10.2024</vt:lpstr>
      <vt:lpstr>30.10.2024</vt:lpstr>
      <vt:lpstr>06.11.2024</vt:lpstr>
      <vt:lpstr>13.11.2024</vt:lpstr>
      <vt:lpstr>20.11.2024</vt:lpstr>
      <vt:lpstr>27.11.2024</vt:lpstr>
      <vt:lpstr>28.11.2024</vt:lpstr>
      <vt:lpstr>04.12.2024</vt:lpstr>
      <vt:lpstr>11.12.2024</vt:lpstr>
      <vt:lpstr>18.12.2024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2024-12-18T06:23:55Z</dcterms:modified>
</cp:coreProperties>
</file>