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220" activeTab="0"/>
  </bookViews>
  <sheets>
    <sheet name="СПП" sheetId="1" r:id="rId1"/>
    <sheet name="Приложение " sheetId="2" r:id="rId2"/>
  </sheets>
  <definedNames/>
  <calcPr fullCalcOnLoad="1"/>
</workbook>
</file>

<file path=xl/sharedStrings.xml><?xml version="1.0" encoding="utf-8"?>
<sst xmlns="http://schemas.openxmlformats.org/spreadsheetml/2006/main" count="190" uniqueCount="157">
  <si>
    <t>№ п/п</t>
  </si>
  <si>
    <t>Число коек</t>
  </si>
  <si>
    <t>Число выбывших больных</t>
  </si>
  <si>
    <t>Проведено больными к/дней</t>
  </si>
  <si>
    <t>Плановая мощность поликлиники</t>
  </si>
  <si>
    <t>Число посещений</t>
  </si>
  <si>
    <t>Число штатных должностей</t>
  </si>
  <si>
    <t>Число занятых должностей</t>
  </si>
  <si>
    <t>Число физических лиц</t>
  </si>
  <si>
    <t>Всего</t>
  </si>
  <si>
    <t>в том числе</t>
  </si>
  <si>
    <t>Врачи</t>
  </si>
  <si>
    <t>Ср.м.перс.</t>
  </si>
  <si>
    <t>на конец года</t>
  </si>
  <si>
    <t>среднегодовых</t>
  </si>
  <si>
    <t>к врачам</t>
  </si>
  <si>
    <t>к среднему мед.персоналу</t>
  </si>
  <si>
    <t>врачи</t>
  </si>
  <si>
    <t>средний мед.персонал</t>
  </si>
  <si>
    <t>I</t>
  </si>
  <si>
    <t>1.</t>
  </si>
  <si>
    <t>Отделение на х/расчете</t>
  </si>
  <si>
    <t>Врачебные здравпункты</t>
  </si>
  <si>
    <t>Экономист</t>
  </si>
  <si>
    <t>№</t>
  </si>
  <si>
    <t>Почтовый адрес</t>
  </si>
  <si>
    <t>п/п</t>
  </si>
  <si>
    <t>Наименование</t>
  </si>
  <si>
    <t>Почтовый адрес  и телефон</t>
  </si>
  <si>
    <t>X</t>
  </si>
  <si>
    <t>ГБУЗ КО "Калужская городская больница № 5"</t>
  </si>
  <si>
    <t>Городская больница №5</t>
  </si>
  <si>
    <t>1. Росвянская</t>
  </si>
  <si>
    <t>2. Резванская</t>
  </si>
  <si>
    <t>3.Мстихинская</t>
  </si>
  <si>
    <t>4. Шопинская</t>
  </si>
  <si>
    <t xml:space="preserve">  ДС при АПУ. Ф.14ДС</t>
  </si>
  <si>
    <t>Врачебные амбулатории</t>
  </si>
  <si>
    <t>1. ТСХА</t>
  </si>
  <si>
    <t>ф:30</t>
  </si>
  <si>
    <t>Росвянская</t>
  </si>
  <si>
    <t>Резванская</t>
  </si>
  <si>
    <t>Мстихинская</t>
  </si>
  <si>
    <t>Шопинская</t>
  </si>
  <si>
    <t>Кабинет врача общей практики (если кабинет не в поликлинике, а отдельно)</t>
  </si>
  <si>
    <t>Прикрепленное население</t>
  </si>
  <si>
    <t xml:space="preserve">Удаленность </t>
  </si>
  <si>
    <t>Удаленность от центра          км.</t>
  </si>
  <si>
    <t>Радиус обслуживания км.</t>
  </si>
  <si>
    <t>5. Куровская</t>
  </si>
  <si>
    <t>Куровская</t>
  </si>
  <si>
    <t>051 Терапевтические</t>
  </si>
  <si>
    <t>Женские консультации</t>
  </si>
  <si>
    <t>6. Колюпановская</t>
  </si>
  <si>
    <t>2. УПП "Сигнал"</t>
  </si>
  <si>
    <t>Фельдшерские здравпункты</t>
  </si>
  <si>
    <t>1. При админ. Калужской области</t>
  </si>
  <si>
    <t>Пучковский</t>
  </si>
  <si>
    <t>Средняя занятость койки     (не менее 280 не более350)</t>
  </si>
  <si>
    <t>2. КФ МВТУ им. Баумана</t>
  </si>
  <si>
    <t>033 Паллиативные для взрослых</t>
  </si>
  <si>
    <t>028 Оторинолагологические</t>
  </si>
  <si>
    <t>012 Геронтологические</t>
  </si>
  <si>
    <t>Колюпановская</t>
  </si>
  <si>
    <t>Калуга 2</t>
  </si>
  <si>
    <t>248022 ул Привокзальная д11</t>
  </si>
  <si>
    <t>249903  г. Калуга с. Росва, 
ул. Советская, д. 19
8(4842) 59-98-05</t>
  </si>
  <si>
    <t>248901  г. Калуга
ул. Буровая. Д. 3
8(4842) 59-50-21</t>
  </si>
  <si>
    <t>248915  г. Калуга, д. Мстихино, ул. Лесная, д. 24
8(4842) 22-27-50</t>
  </si>
  <si>
    <t>248921  г. Калуга. д. Шопино, ул. Центральная, д. 23
8(4842) 50-97-51</t>
  </si>
  <si>
    <t>249850  г. Калуга. ул. Мира, д. 4
8(4842) 47-81-03</t>
  </si>
  <si>
    <t>249811  г. Калуга. 
Д. Колюпаново, д. 14а</t>
  </si>
  <si>
    <t xml:space="preserve"> </t>
  </si>
  <si>
    <t>Круглосуточный стационар</t>
  </si>
  <si>
    <t>51  Терапевтические</t>
  </si>
  <si>
    <t xml:space="preserve"> ДС при АПУ ф-14 ДС</t>
  </si>
  <si>
    <t>35  Педиатрические</t>
  </si>
  <si>
    <t>61 Хирургические</t>
  </si>
  <si>
    <t>Отдел-е на хозрасчете</t>
  </si>
  <si>
    <t>Главный врач</t>
  </si>
  <si>
    <t>всего</t>
  </si>
  <si>
    <t>в т.ч. дети 0-17 лет</t>
  </si>
  <si>
    <t>Удаленность                      от центра                               (в км.)</t>
  </si>
  <si>
    <t>Радиус обслуживания              ( в  км.)</t>
  </si>
  <si>
    <t>Отделение врача общей практики</t>
  </si>
  <si>
    <t>Х</t>
  </si>
  <si>
    <t>Борищевский</t>
  </si>
  <si>
    <t>Григоровский</t>
  </si>
  <si>
    <t>Ильинский</t>
  </si>
  <si>
    <t>Погореловский</t>
  </si>
  <si>
    <t>Козловский</t>
  </si>
  <si>
    <t>Песоченский</t>
  </si>
  <si>
    <t>Покровский</t>
  </si>
  <si>
    <t>Сильковский</t>
  </si>
  <si>
    <t>Горский</t>
  </si>
  <si>
    <t>Корекозевский</t>
  </si>
  <si>
    <t>Головнинский</t>
  </si>
  <si>
    <t>Хотисинский</t>
  </si>
  <si>
    <t>Макаровский</t>
  </si>
  <si>
    <t>Гремячевский</t>
  </si>
  <si>
    <t>Полянский</t>
  </si>
  <si>
    <t>ФАПы</t>
  </si>
  <si>
    <t>ГБУЗ КО КГБ №5 ФАПы всего</t>
  </si>
  <si>
    <t>ГБУЗ КО КГБ №5 ВОП всего</t>
  </si>
  <si>
    <t>248002 г. Калуга, д. Пучково пер. Совхозный, д.6</t>
  </si>
  <si>
    <t>249130, КО,с.Перемышль, ул. Ленина,д.31</t>
  </si>
  <si>
    <t>249142,КО,Перемышльский р-он,с. Калужская Опытная Сельхоз Станция, ул. Садовая, д.34 а</t>
  </si>
  <si>
    <t>249144,КО,Перемышльский р-он,с. Корекозево, ул. Черемушки, д.15</t>
  </si>
  <si>
    <t>249139,КО,Перемышльский р-он, д.Сильково, д.110"а"</t>
  </si>
  <si>
    <t>249139,КО,Перемышльский р-он, с. Борищево, д.90</t>
  </si>
  <si>
    <t>249134,КО,Перемышльский р-он, д. Головнино, д.50</t>
  </si>
  <si>
    <t>249121,КО,Перемышльский р-он, с. Гремячево, д.191 а</t>
  </si>
  <si>
    <t>249132,КО,Перемышльский р-он, д.Григоровское, д.57</t>
  </si>
  <si>
    <t>249136,КО,Перемышльский р-он, с. Ильинское, д.26</t>
  </si>
  <si>
    <t>249140,КО,Перемышльский р-он, д.Песочня, д.54</t>
  </si>
  <si>
    <t>249138,КО,Перемышльский р-он, д. Погореловка, д.57</t>
  </si>
  <si>
    <t>249121,КО,Перемышльский р-он, д. Поляна, д.1 а</t>
  </si>
  <si>
    <t>249135,КО,Перемышльский р-он, д.Покровское, д.65</t>
  </si>
  <si>
    <t>249127,КО,Перемышльский р-он, д. Большие Козлы, д.17"б"</t>
  </si>
  <si>
    <t>249123,КО,Перемышльский р-он, д. Хотисино, д.84</t>
  </si>
  <si>
    <t>249137,КО,Перемышльский р-он, д.Горки, ул. Кузнецова, д. 14</t>
  </si>
  <si>
    <t>249124,КО,Перемышльский р-он, с. Макарово, д.33 а</t>
  </si>
  <si>
    <t>ДС при АПУ    ф-14 ДС</t>
  </si>
  <si>
    <t>ИТОГО  по Гор. б-це №5</t>
  </si>
  <si>
    <t>II</t>
  </si>
  <si>
    <t>Всего по ГБУЗ КО"Калужская городская б-ца №5"</t>
  </si>
  <si>
    <t>Передвижной ФАП</t>
  </si>
  <si>
    <t>Итого по ЦРБ</t>
  </si>
  <si>
    <t>ФАПы всего:15</t>
  </si>
  <si>
    <t>ФАПы всего 2</t>
  </si>
  <si>
    <t>1.Борищевский</t>
  </si>
  <si>
    <t>2.Григоровский</t>
  </si>
  <si>
    <t>3.Ильинский</t>
  </si>
  <si>
    <t>4.Погореловский</t>
  </si>
  <si>
    <t>5.Козловский</t>
  </si>
  <si>
    <t>6.Песоченский</t>
  </si>
  <si>
    <t>7.Покровский</t>
  </si>
  <si>
    <t>8.Сильковский</t>
  </si>
  <si>
    <t>9.Горский</t>
  </si>
  <si>
    <t>10.Корекозевский</t>
  </si>
  <si>
    <t>11.Головнинский</t>
  </si>
  <si>
    <t>12.Хотисинский</t>
  </si>
  <si>
    <t>13.Макаровский</t>
  </si>
  <si>
    <t>14.Гремячевский</t>
  </si>
  <si>
    <t>15.Полянский</t>
  </si>
  <si>
    <t>Участковая больница Перемышльского района</t>
  </si>
  <si>
    <r>
      <t xml:space="preserve">  </t>
    </r>
    <r>
      <rPr>
        <b/>
        <i/>
        <sz val="10"/>
        <rFont val="Times New Roman"/>
        <family val="1"/>
      </rPr>
      <t>ДС при АПУ. Ф.14ДС</t>
    </r>
  </si>
  <si>
    <t>Круглосуточный стационар ф-30</t>
  </si>
  <si>
    <t>Участковая больница Перемышского р-на</t>
  </si>
  <si>
    <t>Справка плановых показателей  за 2022 год</t>
  </si>
  <si>
    <t>005 Для Патологии беременности</t>
  </si>
  <si>
    <t>045 Реанимационные</t>
  </si>
  <si>
    <t>Амбулатории</t>
  </si>
  <si>
    <t>1 Ахлебининская</t>
  </si>
  <si>
    <t>Приложение к справке плановых показателей за 2022 год</t>
  </si>
  <si>
    <t>Ахлебининская амбулатория</t>
  </si>
  <si>
    <t>249122, Перемышленский р-он, с. Ахлебинино,                                         ул. Центральная,д 63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</si>
</sst>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;[Red]0.0"/>
    <numFmt numFmtId="178" formatCode="0.00;[Red]0.00"/>
    <numFmt numFmtId="179" formatCode="0;[Red]0"/>
  </numFmts>
  <fonts count="58">
    <font>
      <sz val="10"/>
      <name val="Arial Cyr"/>
      <family val="0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rebuchet MS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5" fillId="34" borderId="10" xfId="0" applyFont="1" applyFill="1" applyBorder="1" applyAlignment="1">
      <alignment/>
    </xf>
    <xf numFmtId="1" fontId="5" fillId="34" borderId="1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5" borderId="10" xfId="0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3" fillId="11" borderId="10" xfId="0" applyFont="1" applyFill="1" applyBorder="1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2" fontId="3" fillId="11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2" fontId="3" fillId="5" borderId="10" xfId="0" applyNumberFormat="1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177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177" fontId="5" fillId="0" borderId="10" xfId="0" applyNumberFormat="1" applyFont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177" fontId="5" fillId="33" borderId="10" xfId="0" applyNumberFormat="1" applyFont="1" applyFill="1" applyBorder="1" applyAlignment="1" applyProtection="1">
      <alignment horizontal="center"/>
      <protection locked="0"/>
    </xf>
    <xf numFmtId="179" fontId="3" fillId="0" borderId="10" xfId="0" applyNumberFormat="1" applyFon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center"/>
      <protection locked="0"/>
    </xf>
    <xf numFmtId="2" fontId="5" fillId="0" borderId="10" xfId="0" applyNumberFormat="1" applyFont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2" fontId="5" fillId="36" borderId="10" xfId="0" applyNumberFormat="1" applyFont="1" applyFill="1" applyBorder="1" applyAlignment="1" applyProtection="1">
      <alignment horizontal="center" vertical="center" wrapText="1"/>
      <protection/>
    </xf>
    <xf numFmtId="1" fontId="5" fillId="36" borderId="10" xfId="0" applyNumberFormat="1" applyFont="1" applyFill="1" applyBorder="1" applyAlignment="1" applyProtection="1">
      <alignment horizontal="center" vertical="center" wrapText="1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8" fillId="36" borderId="15" xfId="0" applyFont="1" applyFill="1" applyBorder="1" applyAlignment="1" applyProtection="1">
      <alignment/>
      <protection locked="0"/>
    </xf>
    <xf numFmtId="0" fontId="9" fillId="36" borderId="10" xfId="0" applyFont="1" applyFill="1" applyBorder="1" applyAlignment="1" applyProtection="1">
      <alignment vertical="center"/>
      <protection locked="0"/>
    </xf>
    <xf numFmtId="178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/>
      <protection locked="0"/>
    </xf>
    <xf numFmtId="172" fontId="2" fillId="0" borderId="10" xfId="0" applyNumberFormat="1" applyFont="1" applyFill="1" applyBorder="1" applyAlignment="1" applyProtection="1">
      <alignment horizontal="center" vertical="center" wrapText="1"/>
      <protection/>
    </xf>
    <xf numFmtId="172" fontId="3" fillId="0" borderId="10" xfId="0" applyNumberFormat="1" applyFont="1" applyBorder="1" applyAlignment="1" applyProtection="1">
      <alignment horizontal="center"/>
      <protection locked="0"/>
    </xf>
    <xf numFmtId="172" fontId="3" fillId="0" borderId="10" xfId="0" applyNumberFormat="1" applyFont="1" applyBorder="1" applyAlignment="1" applyProtection="1">
      <alignment/>
      <protection locked="0"/>
    </xf>
    <xf numFmtId="172" fontId="5" fillId="0" borderId="10" xfId="0" applyNumberFormat="1" applyFont="1" applyBorder="1" applyAlignment="1" applyProtection="1">
      <alignment horizontal="center" vertical="center" wrapText="1"/>
      <protection locked="0"/>
    </xf>
    <xf numFmtId="172" fontId="2" fillId="36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 locked="0"/>
    </xf>
    <xf numFmtId="0" fontId="12" fillId="0" borderId="10" xfId="0" applyFont="1" applyBorder="1" applyAlignment="1" applyProtection="1">
      <alignment horizontal="center"/>
      <protection locked="0"/>
    </xf>
    <xf numFmtId="17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/>
    </xf>
    <xf numFmtId="0" fontId="3" fillId="0" borderId="15" xfId="0" applyFont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11" borderId="10" xfId="0" applyFont="1" applyFill="1" applyBorder="1" applyAlignment="1">
      <alignment/>
    </xf>
    <xf numFmtId="0" fontId="5" fillId="11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0" xfId="0" applyNumberFormat="1" applyFont="1" applyBorder="1" applyAlignment="1" applyProtection="1">
      <alignment/>
      <protection locked="0"/>
    </xf>
    <xf numFmtId="0" fontId="7" fillId="0" borderId="10" xfId="60" applyNumberFormat="1" applyFont="1" applyBorder="1" applyAlignment="1" applyProtection="1">
      <alignment horizontal="center"/>
      <protection locked="0"/>
    </xf>
    <xf numFmtId="0" fontId="7" fillId="0" borderId="10" xfId="0" applyNumberFormat="1" applyFont="1" applyBorder="1" applyAlignment="1" applyProtection="1">
      <alignment/>
      <protection locked="0"/>
    </xf>
    <xf numFmtId="0" fontId="7" fillId="0" borderId="10" xfId="60" applyNumberFormat="1" applyFont="1" applyBorder="1" applyAlignment="1" applyProtection="1">
      <alignment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1" fontId="7" fillId="0" borderId="10" xfId="0" applyNumberFormat="1" applyFont="1" applyBorder="1" applyAlignment="1" applyProtection="1">
      <alignment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3" fillId="0" borderId="10" xfId="60" applyNumberFormat="1" applyFont="1" applyBorder="1" applyAlignment="1" applyProtection="1">
      <alignment/>
      <protection locked="0"/>
    </xf>
    <xf numFmtId="3" fontId="7" fillId="0" borderId="10" xfId="60" applyNumberFormat="1" applyFont="1" applyBorder="1" applyAlignment="1" applyProtection="1">
      <alignment/>
      <protection locked="0"/>
    </xf>
    <xf numFmtId="4" fontId="7" fillId="0" borderId="10" xfId="60" applyNumberFormat="1" applyFont="1" applyBorder="1" applyAlignment="1" applyProtection="1">
      <alignment/>
      <protection locked="0"/>
    </xf>
    <xf numFmtId="0" fontId="14" fillId="0" borderId="10" xfId="60" applyNumberFormat="1" applyFont="1" applyBorder="1" applyAlignment="1" applyProtection="1">
      <alignment/>
      <protection locked="0"/>
    </xf>
    <xf numFmtId="4" fontId="7" fillId="0" borderId="10" xfId="0" applyNumberFormat="1" applyFont="1" applyBorder="1" applyAlignment="1" applyProtection="1">
      <alignment/>
      <protection locked="0"/>
    </xf>
    <xf numFmtId="1" fontId="7" fillId="0" borderId="10" xfId="60" applyNumberFormat="1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3" fillId="11" borderId="10" xfId="0" applyFont="1" applyFill="1" applyBorder="1" applyAlignment="1" applyProtection="1">
      <alignment/>
      <protection locked="0"/>
    </xf>
    <xf numFmtId="0" fontId="8" fillId="38" borderId="10" xfId="0" applyFont="1" applyFill="1" applyBorder="1" applyAlignment="1" applyProtection="1">
      <alignment/>
      <protection locked="0"/>
    </xf>
    <xf numFmtId="172" fontId="2" fillId="38" borderId="10" xfId="0" applyNumberFormat="1" applyFont="1" applyFill="1" applyBorder="1" applyAlignment="1" applyProtection="1">
      <alignment horizontal="center" vertical="center" wrapText="1"/>
      <protection/>
    </xf>
    <xf numFmtId="2" fontId="5" fillId="38" borderId="10" xfId="0" applyNumberFormat="1" applyFont="1" applyFill="1" applyBorder="1" applyAlignment="1" applyProtection="1">
      <alignment horizontal="center" vertical="center" wrapText="1"/>
      <protection/>
    </xf>
    <xf numFmtId="1" fontId="5" fillId="38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/>
    </xf>
    <xf numFmtId="0" fontId="12" fillId="15" borderId="10" xfId="0" applyFont="1" applyFill="1" applyBorder="1" applyAlignment="1" applyProtection="1">
      <alignment horizontal="center" vertical="center" wrapText="1"/>
      <protection locked="0"/>
    </xf>
    <xf numFmtId="0" fontId="12" fillId="15" borderId="10" xfId="0" applyFont="1" applyFill="1" applyBorder="1" applyAlignment="1">
      <alignment horizontal="left" vertical="center" wrapText="1"/>
    </xf>
    <xf numFmtId="0" fontId="5" fillId="38" borderId="10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56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 applyProtection="1">
      <alignment horizontal="left"/>
      <protection locked="0"/>
    </xf>
    <xf numFmtId="0" fontId="57" fillId="0" borderId="10" xfId="0" applyFont="1" applyBorder="1" applyAlignment="1">
      <alignment horizontal="left"/>
    </xf>
    <xf numFmtId="0" fontId="5" fillId="0" borderId="10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3" fillId="8" borderId="10" xfId="0" applyFont="1" applyFill="1" applyBorder="1" applyAlignment="1" applyProtection="1">
      <alignment/>
      <protection locked="0"/>
    </xf>
    <xf numFmtId="0" fontId="5" fillId="8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177" fontId="5" fillId="0" borderId="10" xfId="0" applyNumberFormat="1" applyFont="1" applyFill="1" applyBorder="1" applyAlignment="1" applyProtection="1">
      <alignment horizontal="center"/>
      <protection locked="0"/>
    </xf>
    <xf numFmtId="2" fontId="3" fillId="8" borderId="10" xfId="0" applyNumberFormat="1" applyFont="1" applyFill="1" applyBorder="1" applyAlignment="1" applyProtection="1">
      <alignment/>
      <protection locked="0"/>
    </xf>
    <xf numFmtId="2" fontId="7" fillId="0" borderId="10" xfId="6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 textRotation="90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21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14" xfId="0" applyNumberFormat="1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1"/>
  <sheetViews>
    <sheetView tabSelected="1" zoomScalePageLayoutView="0" workbookViewId="0" topLeftCell="A1">
      <selection activeCell="H96" sqref="H96"/>
    </sheetView>
  </sheetViews>
  <sheetFormatPr defaultColWidth="9.00390625" defaultRowHeight="12.75"/>
  <cols>
    <col min="1" max="1" width="4.125" style="1" customWidth="1"/>
    <col min="2" max="2" width="30.375" style="1" customWidth="1"/>
    <col min="3" max="3" width="5.875" style="1" customWidth="1"/>
    <col min="4" max="4" width="5.125" style="1" customWidth="1"/>
    <col min="5" max="6" width="6.375" style="1" customWidth="1"/>
    <col min="7" max="7" width="7.625" style="1" customWidth="1"/>
    <col min="8" max="8" width="6.375" style="1" customWidth="1"/>
    <col min="9" max="9" width="7.00390625" style="1" customWidth="1"/>
    <col min="10" max="10" width="6.375" style="1" customWidth="1"/>
    <col min="11" max="11" width="5.625" style="1" customWidth="1"/>
    <col min="12" max="12" width="6.375" style="1" customWidth="1"/>
    <col min="13" max="13" width="7.375" style="1" customWidth="1"/>
    <col min="14" max="14" width="6.00390625" style="1" customWidth="1"/>
    <col min="15" max="16" width="5.625" style="1" customWidth="1"/>
    <col min="17" max="17" width="4.25390625" style="1" customWidth="1"/>
    <col min="18" max="18" width="7.00390625" style="1" customWidth="1"/>
    <col min="19" max="19" width="8.25390625" style="1" customWidth="1"/>
    <col min="20" max="16384" width="9.125" style="1" customWidth="1"/>
  </cols>
  <sheetData>
    <row r="1" spans="1:19" ht="15.75" customHeight="1">
      <c r="A1" s="196" t="s">
        <v>149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19" ht="16.5" customHeight="1">
      <c r="A2" s="197" t="s">
        <v>30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spans="1:19" ht="25.5" customHeight="1">
      <c r="A3" s="189" t="s">
        <v>0</v>
      </c>
      <c r="B3" s="198"/>
      <c r="C3" s="189" t="s">
        <v>1</v>
      </c>
      <c r="D3" s="198"/>
      <c r="E3" s="199" t="s">
        <v>2</v>
      </c>
      <c r="F3" s="199" t="s">
        <v>3</v>
      </c>
      <c r="G3" s="193" t="s">
        <v>58</v>
      </c>
      <c r="H3" s="199" t="s">
        <v>4</v>
      </c>
      <c r="I3" s="189" t="s">
        <v>5</v>
      </c>
      <c r="J3" s="198"/>
      <c r="K3" s="188" t="s">
        <v>6</v>
      </c>
      <c r="L3" s="188"/>
      <c r="M3" s="188"/>
      <c r="N3" s="188" t="s">
        <v>7</v>
      </c>
      <c r="O3" s="188"/>
      <c r="P3" s="188"/>
      <c r="Q3" s="189" t="s">
        <v>8</v>
      </c>
      <c r="R3" s="189"/>
      <c r="S3" s="190"/>
    </row>
    <row r="4" spans="1:19" ht="30" customHeight="1">
      <c r="A4" s="198"/>
      <c r="B4" s="198"/>
      <c r="C4" s="198"/>
      <c r="D4" s="198"/>
      <c r="E4" s="198"/>
      <c r="F4" s="198"/>
      <c r="G4" s="194"/>
      <c r="H4" s="198"/>
      <c r="I4" s="198"/>
      <c r="J4" s="198"/>
      <c r="K4" s="191" t="s">
        <v>9</v>
      </c>
      <c r="L4" s="189" t="s">
        <v>10</v>
      </c>
      <c r="M4" s="189"/>
      <c r="N4" s="191" t="s">
        <v>9</v>
      </c>
      <c r="O4" s="189" t="s">
        <v>10</v>
      </c>
      <c r="P4" s="189"/>
      <c r="Q4" s="191" t="s">
        <v>9</v>
      </c>
      <c r="R4" s="47" t="s">
        <v>11</v>
      </c>
      <c r="S4" s="47" t="s">
        <v>12</v>
      </c>
    </row>
    <row r="5" spans="1:19" ht="45" customHeight="1">
      <c r="A5" s="198"/>
      <c r="B5" s="198"/>
      <c r="C5" s="2" t="s">
        <v>13</v>
      </c>
      <c r="D5" s="2" t="s">
        <v>14</v>
      </c>
      <c r="E5" s="198"/>
      <c r="F5" s="198"/>
      <c r="G5" s="195"/>
      <c r="H5" s="198"/>
      <c r="I5" s="2" t="s">
        <v>15</v>
      </c>
      <c r="J5" s="2" t="s">
        <v>16</v>
      </c>
      <c r="K5" s="192"/>
      <c r="L5" s="2" t="s">
        <v>17</v>
      </c>
      <c r="M5" s="2" t="s">
        <v>18</v>
      </c>
      <c r="N5" s="192"/>
      <c r="O5" s="2" t="s">
        <v>17</v>
      </c>
      <c r="P5" s="2" t="s">
        <v>18</v>
      </c>
      <c r="Q5" s="192"/>
      <c r="R5" s="2" t="s">
        <v>39</v>
      </c>
      <c r="S5" s="2" t="s">
        <v>39</v>
      </c>
    </row>
    <row r="6" spans="1:42" ht="13.5" customHeight="1">
      <c r="A6" s="3"/>
      <c r="B6" s="3">
        <v>1</v>
      </c>
      <c r="C6" s="3">
        <v>2</v>
      </c>
      <c r="D6" s="3">
        <v>3</v>
      </c>
      <c r="E6" s="3">
        <v>4</v>
      </c>
      <c r="F6" s="3">
        <v>5</v>
      </c>
      <c r="G6" s="3"/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11</v>
      </c>
      <c r="N6" s="3">
        <v>12</v>
      </c>
      <c r="O6" s="3">
        <v>13</v>
      </c>
      <c r="P6" s="3">
        <v>14</v>
      </c>
      <c r="Q6" s="3">
        <v>15</v>
      </c>
      <c r="R6" s="3">
        <v>16</v>
      </c>
      <c r="S6" s="3">
        <v>17</v>
      </c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18" customHeight="1">
      <c r="A7" s="5" t="s">
        <v>19</v>
      </c>
      <c r="B7" s="173" t="s">
        <v>31</v>
      </c>
      <c r="C7" s="6"/>
      <c r="D7" s="6"/>
      <c r="E7" s="6"/>
      <c r="F7" s="6"/>
      <c r="G7" s="6"/>
      <c r="H7" s="7"/>
      <c r="I7" s="7"/>
      <c r="J7" s="7"/>
      <c r="K7" s="8"/>
      <c r="L7" s="8"/>
      <c r="M7" s="8"/>
      <c r="N7" s="8"/>
      <c r="O7" s="8"/>
      <c r="P7" s="8"/>
      <c r="Q7" s="7"/>
      <c r="R7" s="7"/>
      <c r="S7" s="7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ht="15" customHeight="1">
      <c r="A8" s="9" t="s">
        <v>20</v>
      </c>
      <c r="B8" s="48" t="s">
        <v>147</v>
      </c>
      <c r="C8" s="11">
        <f>SUM(C9:C12)</f>
        <v>0</v>
      </c>
      <c r="D8" s="11">
        <f>SUM(D9:D12)</f>
        <v>0</v>
      </c>
      <c r="E8" s="11">
        <f>SUM(E9:E12)</f>
        <v>0</v>
      </c>
      <c r="F8" s="11">
        <f>SUM(F9:F12)</f>
        <v>0</v>
      </c>
      <c r="G8" s="54" t="e">
        <f>F8/D8</f>
        <v>#DIV/0!</v>
      </c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ht="15" customHeight="1">
      <c r="A9" s="9"/>
      <c r="B9" s="58" t="s">
        <v>62</v>
      </c>
      <c r="C9" s="57"/>
      <c r="D9" s="57"/>
      <c r="E9" s="57"/>
      <c r="F9" s="57"/>
      <c r="G9" s="54" t="e">
        <f>F9/D9</f>
        <v>#DIV/0!</v>
      </c>
      <c r="H9" s="12"/>
      <c r="I9" s="12"/>
      <c r="J9" s="12"/>
      <c r="K9" s="12"/>
      <c r="L9" s="13"/>
      <c r="M9" s="12"/>
      <c r="N9" s="12"/>
      <c r="O9" s="12"/>
      <c r="P9" s="12"/>
      <c r="Q9" s="12"/>
      <c r="R9" s="12"/>
      <c r="S9" s="12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 ht="15" customHeight="1">
      <c r="A10" s="9"/>
      <c r="B10" s="53" t="s">
        <v>60</v>
      </c>
      <c r="C10" s="15"/>
      <c r="D10" s="15"/>
      <c r="E10" s="15"/>
      <c r="F10" s="15"/>
      <c r="G10" s="54" t="e">
        <f aca="true" t="shared" si="0" ref="G10:G17">F10/D10</f>
        <v>#DIV/0!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ht="15" customHeight="1">
      <c r="A11" s="9"/>
      <c r="B11" s="53" t="s">
        <v>151</v>
      </c>
      <c r="C11" s="15"/>
      <c r="D11" s="15"/>
      <c r="E11" s="15"/>
      <c r="F11" s="15"/>
      <c r="G11" s="54" t="e">
        <f t="shared" si="0"/>
        <v>#DIV/0!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19" ht="15" customHeight="1">
      <c r="A12" s="16"/>
      <c r="B12" s="14" t="s">
        <v>51</v>
      </c>
      <c r="C12" s="6"/>
      <c r="D12" s="6"/>
      <c r="E12" s="6"/>
      <c r="F12" s="6"/>
      <c r="G12" s="54" t="e">
        <f t="shared" si="0"/>
        <v>#DIV/0!</v>
      </c>
      <c r="H12" s="18"/>
      <c r="I12" s="20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9.75" customHeight="1">
      <c r="A13" s="16"/>
      <c r="B13" s="14"/>
      <c r="C13" s="6"/>
      <c r="D13" s="6"/>
      <c r="E13" s="6"/>
      <c r="F13" s="6"/>
      <c r="G13" s="54"/>
      <c r="H13" s="18"/>
      <c r="I13" s="20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5" customHeight="1">
      <c r="A14" s="16">
        <v>2</v>
      </c>
      <c r="B14" s="177" t="s">
        <v>146</v>
      </c>
      <c r="C14" s="6">
        <f>SUM(C15:C17)</f>
        <v>0</v>
      </c>
      <c r="D14" s="6">
        <f>SUM(D15:D17)</f>
        <v>0</v>
      </c>
      <c r="E14" s="6">
        <f>SUM(E15:E17)</f>
        <v>0</v>
      </c>
      <c r="F14" s="6">
        <f>SUM(F15:F17)</f>
        <v>0</v>
      </c>
      <c r="G14" s="54" t="e">
        <f t="shared" si="0"/>
        <v>#DIV/0!</v>
      </c>
      <c r="H14" s="18"/>
      <c r="I14" s="18"/>
      <c r="J14" s="18"/>
      <c r="K14" s="44"/>
      <c r="L14" s="44"/>
      <c r="M14" s="44"/>
      <c r="N14" s="44"/>
      <c r="O14" s="44"/>
      <c r="P14" s="44"/>
      <c r="Q14" s="44"/>
      <c r="R14" s="44"/>
      <c r="S14" s="44"/>
    </row>
    <row r="15" spans="1:19" ht="15" customHeight="1">
      <c r="A15" s="16"/>
      <c r="B15" s="14" t="s">
        <v>150</v>
      </c>
      <c r="C15" s="6"/>
      <c r="D15" s="6"/>
      <c r="E15" s="6"/>
      <c r="F15" s="6"/>
      <c r="G15" s="54" t="e">
        <f t="shared" si="0"/>
        <v>#DIV/0!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5" customHeight="1">
      <c r="A16" s="16"/>
      <c r="B16" s="14" t="s">
        <v>61</v>
      </c>
      <c r="C16" s="6"/>
      <c r="D16" s="6"/>
      <c r="E16" s="6"/>
      <c r="F16" s="6"/>
      <c r="G16" s="54" t="e">
        <f t="shared" si="0"/>
        <v>#DIV/0!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5" customHeight="1">
      <c r="A17" s="16"/>
      <c r="B17" s="14" t="s">
        <v>51</v>
      </c>
      <c r="C17" s="6"/>
      <c r="D17" s="6"/>
      <c r="E17" s="6"/>
      <c r="F17" s="6"/>
      <c r="G17" s="54" t="e">
        <f t="shared" si="0"/>
        <v>#DIV/0!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7.5" customHeight="1">
      <c r="A18" s="16"/>
      <c r="B18" s="14"/>
      <c r="C18" s="6"/>
      <c r="D18" s="6"/>
      <c r="E18" s="6"/>
      <c r="F18" s="6"/>
      <c r="G18" s="6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5.75" customHeight="1">
      <c r="A19" s="16">
        <v>3</v>
      </c>
      <c r="B19" s="48" t="s">
        <v>21</v>
      </c>
      <c r="C19" s="6"/>
      <c r="D19" s="6"/>
      <c r="E19" s="6"/>
      <c r="F19" s="6"/>
      <c r="G19" s="6"/>
      <c r="H19" s="18"/>
      <c r="I19" s="18"/>
      <c r="J19" s="18"/>
      <c r="K19" s="59"/>
      <c r="L19" s="59"/>
      <c r="M19" s="59"/>
      <c r="N19" s="59"/>
      <c r="O19" s="59"/>
      <c r="P19" s="59"/>
      <c r="Q19" s="60"/>
      <c r="R19" s="60"/>
      <c r="S19" s="60"/>
    </row>
    <row r="20" spans="1:19" ht="15" customHeight="1">
      <c r="A20" s="16">
        <v>4</v>
      </c>
      <c r="B20" s="45" t="s">
        <v>52</v>
      </c>
      <c r="C20" s="6"/>
      <c r="D20" s="6"/>
      <c r="E20" s="6"/>
      <c r="F20" s="6"/>
      <c r="G20" s="6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1" spans="1:19" ht="6" customHeight="1">
      <c r="A21" s="16"/>
      <c r="B21" s="45"/>
      <c r="C21" s="6"/>
      <c r="D21" s="6"/>
      <c r="E21" s="6"/>
      <c r="F21" s="6"/>
      <c r="G21" s="6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 ht="15" customHeight="1">
      <c r="A22" s="16">
        <v>5</v>
      </c>
      <c r="B22" s="40" t="s">
        <v>37</v>
      </c>
      <c r="C22" s="6">
        <f>C24+C26+C28+C30+C32</f>
        <v>0</v>
      </c>
      <c r="D22" s="6">
        <f>D24+D26+D28+D30+D32</f>
        <v>0</v>
      </c>
      <c r="E22" s="6">
        <f>E24+E26+E28+E30+E32</f>
        <v>0</v>
      </c>
      <c r="F22" s="6">
        <f>F24+F26+F28+F30+F32</f>
        <v>0</v>
      </c>
      <c r="G22" s="6"/>
      <c r="H22" s="21">
        <f aca="true" t="shared" si="1" ref="H22:S22">H23+H25+H27+H29+H31+H33</f>
        <v>0</v>
      </c>
      <c r="I22" s="21">
        <f t="shared" si="1"/>
        <v>0</v>
      </c>
      <c r="J22" s="21">
        <f t="shared" si="1"/>
        <v>0</v>
      </c>
      <c r="K22" s="22">
        <f t="shared" si="1"/>
        <v>0</v>
      </c>
      <c r="L22" s="22">
        <f t="shared" si="1"/>
        <v>0</v>
      </c>
      <c r="M22" s="22">
        <f t="shared" si="1"/>
        <v>0</v>
      </c>
      <c r="N22" s="22">
        <f t="shared" si="1"/>
        <v>0</v>
      </c>
      <c r="O22" s="22">
        <f t="shared" si="1"/>
        <v>0</v>
      </c>
      <c r="P22" s="22">
        <f t="shared" si="1"/>
        <v>0</v>
      </c>
      <c r="Q22" s="21">
        <f t="shared" si="1"/>
        <v>0</v>
      </c>
      <c r="R22" s="21">
        <f t="shared" si="1"/>
        <v>0</v>
      </c>
      <c r="S22" s="21">
        <f t="shared" si="1"/>
        <v>0</v>
      </c>
    </row>
    <row r="23" spans="1:22" ht="11.25" customHeight="1">
      <c r="A23" s="16"/>
      <c r="B23" s="10" t="s">
        <v>32</v>
      </c>
      <c r="C23" s="6"/>
      <c r="D23" s="6"/>
      <c r="E23" s="6"/>
      <c r="F23" s="6"/>
      <c r="G23" s="6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V23" s="50"/>
    </row>
    <row r="24" spans="1:22" ht="12.75" customHeight="1">
      <c r="A24" s="16"/>
      <c r="B24" s="39" t="s">
        <v>36</v>
      </c>
      <c r="C24" s="6"/>
      <c r="D24" s="6"/>
      <c r="E24" s="6"/>
      <c r="F24" s="6"/>
      <c r="G24" s="6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V24" s="50"/>
    </row>
    <row r="25" spans="1:19" ht="11.25" customHeight="1">
      <c r="A25" s="16"/>
      <c r="B25" s="17" t="s">
        <v>33</v>
      </c>
      <c r="C25" s="6"/>
      <c r="D25" s="6"/>
      <c r="E25" s="6"/>
      <c r="F25" s="6"/>
      <c r="G25" s="6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</row>
    <row r="26" spans="1:19" ht="12" customHeight="1">
      <c r="A26" s="16"/>
      <c r="B26" s="39" t="s">
        <v>36</v>
      </c>
      <c r="C26" s="6"/>
      <c r="D26" s="6"/>
      <c r="E26" s="6"/>
      <c r="F26" s="6"/>
      <c r="G26" s="6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0.5" customHeight="1">
      <c r="A27" s="16"/>
      <c r="B27" s="17" t="s">
        <v>34</v>
      </c>
      <c r="C27" s="6"/>
      <c r="D27" s="6"/>
      <c r="E27" s="6"/>
      <c r="F27" s="6"/>
      <c r="G27" s="6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</row>
    <row r="28" spans="1:19" ht="15" customHeight="1">
      <c r="A28" s="16"/>
      <c r="B28" s="39" t="s">
        <v>36</v>
      </c>
      <c r="C28" s="6"/>
      <c r="D28" s="6"/>
      <c r="E28" s="6"/>
      <c r="F28" s="6"/>
      <c r="G28" s="6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0.5" customHeight="1">
      <c r="A29" s="16"/>
      <c r="B29" s="17" t="s">
        <v>35</v>
      </c>
      <c r="C29" s="6"/>
      <c r="D29" s="6"/>
      <c r="E29" s="6"/>
      <c r="F29" s="6"/>
      <c r="G29" s="6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1:19" ht="10.5" customHeight="1">
      <c r="A30" s="16"/>
      <c r="B30" s="39" t="s">
        <v>36</v>
      </c>
      <c r="C30" s="6"/>
      <c r="D30" s="6"/>
      <c r="E30" s="6"/>
      <c r="F30" s="6"/>
      <c r="G30" s="6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1.25" customHeight="1">
      <c r="A31" s="16"/>
      <c r="B31" s="17" t="s">
        <v>49</v>
      </c>
      <c r="C31" s="6"/>
      <c r="D31" s="6"/>
      <c r="E31" s="6"/>
      <c r="F31" s="6"/>
      <c r="G31" s="6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  <row r="32" spans="1:19" ht="10.5" customHeight="1">
      <c r="A32" s="16"/>
      <c r="B32" s="39" t="s">
        <v>36</v>
      </c>
      <c r="C32" s="6"/>
      <c r="D32" s="6"/>
      <c r="E32" s="6"/>
      <c r="F32" s="6"/>
      <c r="G32" s="6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0.5" customHeight="1">
      <c r="A33" s="16"/>
      <c r="B33" s="10" t="s">
        <v>53</v>
      </c>
      <c r="C33" s="6"/>
      <c r="D33" s="6"/>
      <c r="E33" s="6"/>
      <c r="F33" s="6"/>
      <c r="G33" s="6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</row>
    <row r="34" spans="1:19" ht="7.5" customHeight="1">
      <c r="A34" s="16"/>
      <c r="B34" s="10"/>
      <c r="C34" s="6"/>
      <c r="D34" s="6"/>
      <c r="E34" s="6"/>
      <c r="F34" s="6"/>
      <c r="G34" s="6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9.5" customHeight="1">
      <c r="A35" s="16">
        <v>6</v>
      </c>
      <c r="B35" s="40" t="s">
        <v>22</v>
      </c>
      <c r="C35" s="6"/>
      <c r="D35" s="6"/>
      <c r="E35" s="6"/>
      <c r="F35" s="6"/>
      <c r="G35" s="6"/>
      <c r="H35" s="23"/>
      <c r="I35" s="21">
        <f>I36+I37</f>
        <v>0</v>
      </c>
      <c r="J35" s="21">
        <f aca="true" t="shared" si="2" ref="J35:S35">J36+J37</f>
        <v>0</v>
      </c>
      <c r="K35" s="22">
        <f t="shared" si="2"/>
        <v>0</v>
      </c>
      <c r="L35" s="22">
        <f t="shared" si="2"/>
        <v>0</v>
      </c>
      <c r="M35" s="22">
        <f t="shared" si="2"/>
        <v>0</v>
      </c>
      <c r="N35" s="22">
        <f t="shared" si="2"/>
        <v>0</v>
      </c>
      <c r="O35" s="22">
        <f t="shared" si="2"/>
        <v>0</v>
      </c>
      <c r="P35" s="22">
        <f t="shared" si="2"/>
        <v>0</v>
      </c>
      <c r="Q35" s="21">
        <f t="shared" si="2"/>
        <v>0</v>
      </c>
      <c r="R35" s="21">
        <f t="shared" si="2"/>
        <v>0</v>
      </c>
      <c r="S35" s="21">
        <f t="shared" si="2"/>
        <v>0</v>
      </c>
    </row>
    <row r="36" spans="1:19" ht="12" customHeight="1">
      <c r="A36" s="16"/>
      <c r="B36" s="18" t="s">
        <v>38</v>
      </c>
      <c r="C36" s="6"/>
      <c r="D36" s="6"/>
      <c r="E36" s="6"/>
      <c r="F36" s="6"/>
      <c r="G36" s="6"/>
      <c r="H36" s="23"/>
      <c r="I36" s="23"/>
      <c r="J36" s="23"/>
      <c r="K36" s="49"/>
      <c r="L36" s="49"/>
      <c r="M36" s="49"/>
      <c r="N36" s="49"/>
      <c r="O36" s="49"/>
      <c r="P36" s="49"/>
      <c r="Q36" s="23"/>
      <c r="R36" s="23"/>
      <c r="S36" s="23"/>
    </row>
    <row r="37" spans="1:19" ht="13.5" customHeight="1">
      <c r="A37" s="16"/>
      <c r="B37" s="10" t="s">
        <v>59</v>
      </c>
      <c r="C37" s="6"/>
      <c r="D37" s="6"/>
      <c r="E37" s="6"/>
      <c r="F37" s="6"/>
      <c r="G37" s="6"/>
      <c r="H37" s="23"/>
      <c r="I37" s="23"/>
      <c r="J37" s="23"/>
      <c r="K37" s="49"/>
      <c r="L37" s="49"/>
      <c r="M37" s="49"/>
      <c r="N37" s="49"/>
      <c r="O37" s="49"/>
      <c r="P37" s="49"/>
      <c r="Q37" s="23"/>
      <c r="R37" s="23"/>
      <c r="S37" s="23"/>
    </row>
    <row r="38" spans="1:19" ht="15" customHeight="1">
      <c r="A38" s="16"/>
      <c r="B38" s="10"/>
      <c r="C38" s="6"/>
      <c r="D38" s="6"/>
      <c r="E38" s="6"/>
      <c r="F38" s="6"/>
      <c r="G38" s="6"/>
      <c r="H38" s="23"/>
      <c r="I38" s="23"/>
      <c r="J38" s="23"/>
      <c r="K38" s="49"/>
      <c r="L38" s="49"/>
      <c r="M38" s="49"/>
      <c r="N38" s="49"/>
      <c r="O38" s="49"/>
      <c r="P38" s="49"/>
      <c r="Q38" s="23"/>
      <c r="R38" s="23"/>
      <c r="S38" s="23"/>
    </row>
    <row r="39" spans="1:19" ht="15" customHeight="1">
      <c r="A39" s="16">
        <v>7</v>
      </c>
      <c r="B39" s="48" t="s">
        <v>55</v>
      </c>
      <c r="C39" s="6"/>
      <c r="D39" s="6"/>
      <c r="E39" s="6"/>
      <c r="F39" s="6"/>
      <c r="G39" s="6"/>
      <c r="H39" s="23"/>
      <c r="I39" s="23"/>
      <c r="J39" s="46">
        <f>J40+J41</f>
        <v>0</v>
      </c>
      <c r="K39" s="51">
        <f aca="true" t="shared" si="3" ref="K39:S39">K40+K41</f>
        <v>0</v>
      </c>
      <c r="L39" s="51">
        <f t="shared" si="3"/>
        <v>0</v>
      </c>
      <c r="M39" s="51">
        <f t="shared" si="3"/>
        <v>0</v>
      </c>
      <c r="N39" s="51">
        <f t="shared" si="3"/>
        <v>0</v>
      </c>
      <c r="O39" s="51">
        <f t="shared" si="3"/>
        <v>0</v>
      </c>
      <c r="P39" s="51">
        <f t="shared" si="3"/>
        <v>0</v>
      </c>
      <c r="Q39" s="46">
        <f t="shared" si="3"/>
        <v>0</v>
      </c>
      <c r="R39" s="46">
        <f t="shared" si="3"/>
        <v>0</v>
      </c>
      <c r="S39" s="46">
        <f t="shared" si="3"/>
        <v>0</v>
      </c>
    </row>
    <row r="40" spans="1:19" ht="15" customHeight="1">
      <c r="A40" s="16"/>
      <c r="B40" s="10" t="s">
        <v>56</v>
      </c>
      <c r="C40" s="6"/>
      <c r="D40" s="6"/>
      <c r="E40" s="6"/>
      <c r="F40" s="6"/>
      <c r="G40" s="6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ht="16.5" customHeight="1">
      <c r="A41" s="16"/>
      <c r="B41" s="18" t="s">
        <v>54</v>
      </c>
      <c r="C41" s="6"/>
      <c r="D41" s="6"/>
      <c r="E41" s="6"/>
      <c r="F41" s="6"/>
      <c r="G41" s="6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11.25" customHeight="1">
      <c r="A42" s="16">
        <v>8</v>
      </c>
      <c r="B42" s="52" t="s">
        <v>101</v>
      </c>
      <c r="C42" s="6"/>
      <c r="D42" s="6"/>
      <c r="E42" s="6"/>
      <c r="F42" s="6"/>
      <c r="G42" s="6"/>
      <c r="H42" s="18"/>
      <c r="I42" s="18"/>
      <c r="J42" s="46">
        <f>J43</f>
        <v>0</v>
      </c>
      <c r="K42" s="51">
        <f aca="true" t="shared" si="4" ref="K42:S42">K43</f>
        <v>0</v>
      </c>
      <c r="L42" s="51">
        <f t="shared" si="4"/>
        <v>0</v>
      </c>
      <c r="M42" s="51">
        <f t="shared" si="4"/>
        <v>0</v>
      </c>
      <c r="N42" s="51">
        <f t="shared" si="4"/>
        <v>0</v>
      </c>
      <c r="O42" s="51">
        <f t="shared" si="4"/>
        <v>0</v>
      </c>
      <c r="P42" s="51">
        <f t="shared" si="4"/>
        <v>0</v>
      </c>
      <c r="Q42" s="46">
        <f t="shared" si="4"/>
        <v>0</v>
      </c>
      <c r="R42" s="46">
        <f t="shared" si="4"/>
        <v>0</v>
      </c>
      <c r="S42" s="46">
        <f t="shared" si="4"/>
        <v>0</v>
      </c>
    </row>
    <row r="43" spans="1:19" ht="15" customHeight="1">
      <c r="A43" s="24">
        <v>1</v>
      </c>
      <c r="B43" s="53" t="s">
        <v>57</v>
      </c>
      <c r="C43" s="6"/>
      <c r="D43" s="6"/>
      <c r="E43" s="6"/>
      <c r="F43" s="6"/>
      <c r="G43" s="6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 ht="15" customHeight="1">
      <c r="A44" s="24">
        <v>2</v>
      </c>
      <c r="B44" s="53" t="s">
        <v>126</v>
      </c>
      <c r="C44" s="6"/>
      <c r="D44" s="6"/>
      <c r="E44" s="6"/>
      <c r="F44" s="6"/>
      <c r="G44" s="6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15.75" customHeight="1">
      <c r="A45" s="19"/>
      <c r="B45" s="25" t="s">
        <v>123</v>
      </c>
      <c r="C45" s="26">
        <f>C8</f>
        <v>0</v>
      </c>
      <c r="D45" s="26">
        <f>D8</f>
        <v>0</v>
      </c>
      <c r="E45" s="26">
        <f>E8</f>
        <v>0</v>
      </c>
      <c r="F45" s="26">
        <f>F8</f>
        <v>0</v>
      </c>
      <c r="G45" s="55" t="e">
        <f>F45/D45</f>
        <v>#DIV/0!</v>
      </c>
      <c r="H45" s="26">
        <f>H7+H20+H22</f>
        <v>0</v>
      </c>
      <c r="I45" s="26">
        <f>I7+I20+I22+I35</f>
        <v>0</v>
      </c>
      <c r="J45" s="26">
        <f>J7+J20+J22+J35+J39+J42</f>
        <v>0</v>
      </c>
      <c r="K45" s="27">
        <f aca="true" t="shared" si="5" ref="K45:S45">K7+K14+K19+K20+K22+K35+K39+K42</f>
        <v>0</v>
      </c>
      <c r="L45" s="27">
        <f t="shared" si="5"/>
        <v>0</v>
      </c>
      <c r="M45" s="27">
        <f t="shared" si="5"/>
        <v>0</v>
      </c>
      <c r="N45" s="27">
        <f t="shared" si="5"/>
        <v>0</v>
      </c>
      <c r="O45" s="27">
        <f t="shared" si="5"/>
        <v>0</v>
      </c>
      <c r="P45" s="27">
        <f t="shared" si="5"/>
        <v>0</v>
      </c>
      <c r="Q45" s="26">
        <f t="shared" si="5"/>
        <v>0</v>
      </c>
      <c r="R45" s="26">
        <f t="shared" si="5"/>
        <v>0</v>
      </c>
      <c r="S45" s="26">
        <f t="shared" si="5"/>
        <v>0</v>
      </c>
    </row>
    <row r="46" spans="1:42" ht="12" customHeight="1">
      <c r="A46" s="73"/>
      <c r="B46" s="74">
        <v>1</v>
      </c>
      <c r="C46" s="74">
        <v>2</v>
      </c>
      <c r="D46" s="74">
        <v>3</v>
      </c>
      <c r="E46" s="74">
        <v>4</v>
      </c>
      <c r="F46" s="74">
        <v>5</v>
      </c>
      <c r="G46" s="74"/>
      <c r="H46" s="74">
        <v>6</v>
      </c>
      <c r="I46" s="74">
        <v>7</v>
      </c>
      <c r="J46" s="74">
        <v>8</v>
      </c>
      <c r="K46" s="74">
        <v>9</v>
      </c>
      <c r="L46" s="74">
        <v>10</v>
      </c>
      <c r="M46" s="74">
        <v>11</v>
      </c>
      <c r="N46" s="74">
        <v>12</v>
      </c>
      <c r="O46" s="74">
        <v>13</v>
      </c>
      <c r="P46" s="74">
        <v>14</v>
      </c>
      <c r="Q46" s="74">
        <v>15</v>
      </c>
      <c r="R46" s="74">
        <v>16</v>
      </c>
      <c r="S46" s="74">
        <v>17</v>
      </c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</row>
    <row r="47" spans="1:42" ht="39" customHeight="1">
      <c r="A47" s="75" t="s">
        <v>124</v>
      </c>
      <c r="B47" s="172" t="s">
        <v>145</v>
      </c>
      <c r="C47" s="83"/>
      <c r="D47" s="83"/>
      <c r="E47" s="83"/>
      <c r="F47" s="83"/>
      <c r="G47" s="83"/>
      <c r="H47" s="84"/>
      <c r="I47" s="84"/>
      <c r="J47" s="84"/>
      <c r="K47" s="84"/>
      <c r="L47" s="105"/>
      <c r="M47" s="85"/>
      <c r="N47" s="104"/>
      <c r="O47" s="85"/>
      <c r="P47" s="105"/>
      <c r="Q47" s="84"/>
      <c r="R47" s="84"/>
      <c r="S47" s="84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</row>
    <row r="48" spans="1:42" ht="15.75" customHeight="1">
      <c r="A48" s="47" t="s">
        <v>20</v>
      </c>
      <c r="B48" s="160" t="s">
        <v>73</v>
      </c>
      <c r="C48" s="86">
        <f>C50</f>
        <v>0</v>
      </c>
      <c r="D48" s="86">
        <f>D50</f>
        <v>0</v>
      </c>
      <c r="E48" s="86">
        <f>E50</f>
        <v>0</v>
      </c>
      <c r="F48" s="86">
        <f>F50</f>
        <v>0</v>
      </c>
      <c r="G48" s="112" t="e">
        <f>F48/D48</f>
        <v>#DIV/0!</v>
      </c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</row>
    <row r="49" spans="1:42" ht="17.25" customHeight="1">
      <c r="A49" s="47"/>
      <c r="B49" s="58" t="s">
        <v>62</v>
      </c>
      <c r="C49" s="168"/>
      <c r="D49" s="168"/>
      <c r="E49" s="168"/>
      <c r="F49" s="168"/>
      <c r="G49" s="112" t="e">
        <f>F49/D49</f>
        <v>#DIV/0!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</row>
    <row r="50" spans="1:42" ht="12.75">
      <c r="A50" s="87"/>
      <c r="B50" s="178" t="s">
        <v>74</v>
      </c>
      <c r="C50" s="87"/>
      <c r="D50" s="87"/>
      <c r="E50" s="87"/>
      <c r="F50" s="87"/>
      <c r="G50" s="112" t="e">
        <f aca="true" t="shared" si="6" ref="G50:G55">F50/D50</f>
        <v>#DIV/0!</v>
      </c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ht="7.5" customHeight="1">
      <c r="A51" s="87"/>
      <c r="B51" s="76"/>
      <c r="C51" s="87"/>
      <c r="D51" s="87"/>
      <c r="E51" s="87"/>
      <c r="F51" s="87"/>
      <c r="G51" s="112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ht="14.25">
      <c r="A52" s="87">
        <v>2</v>
      </c>
      <c r="B52" s="118" t="s">
        <v>75</v>
      </c>
      <c r="C52" s="87">
        <f>C53+C54+C55</f>
        <v>0</v>
      </c>
      <c r="D52" s="87">
        <f>D53+D54+D55</f>
        <v>0</v>
      </c>
      <c r="E52" s="87">
        <f>E53+E54+E55</f>
        <v>0</v>
      </c>
      <c r="F52" s="87">
        <f>F53+F54+F55</f>
        <v>0</v>
      </c>
      <c r="G52" s="112" t="e">
        <f t="shared" si="6"/>
        <v>#DIV/0!</v>
      </c>
      <c r="H52" s="88"/>
      <c r="I52" s="88"/>
      <c r="J52" s="88"/>
      <c r="K52" s="161"/>
      <c r="L52" s="161"/>
      <c r="M52" s="161"/>
      <c r="N52" s="161"/>
      <c r="O52" s="161"/>
      <c r="P52" s="161"/>
      <c r="Q52" s="161"/>
      <c r="R52" s="161"/>
      <c r="S52" s="161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ht="12.75">
      <c r="A53" s="87"/>
      <c r="B53" s="178" t="s">
        <v>76</v>
      </c>
      <c r="C53" s="101"/>
      <c r="D53" s="101"/>
      <c r="E53" s="101"/>
      <c r="F53" s="101"/>
      <c r="G53" s="112" t="e">
        <f t="shared" si="6"/>
        <v>#DIV/0!</v>
      </c>
      <c r="H53" s="88"/>
      <c r="I53" s="88"/>
      <c r="J53" s="88"/>
      <c r="K53" s="111"/>
      <c r="L53" s="111"/>
      <c r="M53" s="111"/>
      <c r="N53" s="111"/>
      <c r="O53" s="111"/>
      <c r="P53" s="111"/>
      <c r="Q53" s="111"/>
      <c r="R53" s="111"/>
      <c r="S53" s="111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ht="12.75">
      <c r="A54" s="87"/>
      <c r="B54" s="178" t="s">
        <v>74</v>
      </c>
      <c r="C54" s="101"/>
      <c r="D54" s="101"/>
      <c r="E54" s="101"/>
      <c r="F54" s="101"/>
      <c r="G54" s="112" t="e">
        <f t="shared" si="6"/>
        <v>#DIV/0!</v>
      </c>
      <c r="H54" s="88"/>
      <c r="I54" s="88"/>
      <c r="J54" s="88"/>
      <c r="K54" s="111"/>
      <c r="L54" s="111"/>
      <c r="M54" s="111"/>
      <c r="N54" s="111"/>
      <c r="O54" s="111"/>
      <c r="P54" s="111"/>
      <c r="Q54" s="111"/>
      <c r="R54" s="111"/>
      <c r="S54" s="111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26" ht="12.75">
      <c r="A55" s="87"/>
      <c r="B55" s="178" t="s">
        <v>77</v>
      </c>
      <c r="C55" s="101"/>
      <c r="D55" s="101"/>
      <c r="E55" s="101"/>
      <c r="F55" s="101"/>
      <c r="G55" s="112" t="e">
        <f t="shared" si="6"/>
        <v>#DIV/0!</v>
      </c>
      <c r="H55" s="88"/>
      <c r="I55" s="88"/>
      <c r="J55" s="88"/>
      <c r="K55" s="111"/>
      <c r="L55" s="111"/>
      <c r="M55" s="111"/>
      <c r="N55" s="111"/>
      <c r="O55" s="111"/>
      <c r="P55" s="111"/>
      <c r="Q55" s="111"/>
      <c r="R55" s="111"/>
      <c r="S55" s="111"/>
      <c r="T55"/>
      <c r="U55"/>
      <c r="V55"/>
      <c r="W55"/>
      <c r="X55"/>
      <c r="Y55"/>
      <c r="Z55"/>
    </row>
    <row r="56" spans="1:26" ht="9" customHeight="1">
      <c r="A56" s="87"/>
      <c r="B56" s="76"/>
      <c r="C56" s="87"/>
      <c r="D56" s="87"/>
      <c r="E56" s="87"/>
      <c r="F56" s="87"/>
      <c r="G56" s="112"/>
      <c r="H56" s="89"/>
      <c r="I56" s="89"/>
      <c r="J56" s="88"/>
      <c r="K56" s="89"/>
      <c r="L56" s="90"/>
      <c r="M56" s="90"/>
      <c r="N56" s="90"/>
      <c r="O56" s="90"/>
      <c r="P56" s="90"/>
      <c r="Q56" s="89"/>
      <c r="R56" s="89"/>
      <c r="S56" s="89"/>
      <c r="T56"/>
      <c r="U56"/>
      <c r="V56"/>
      <c r="W56"/>
      <c r="X56"/>
      <c r="Y56"/>
      <c r="Z56"/>
    </row>
    <row r="57" spans="1:26" ht="11.25" customHeight="1">
      <c r="A57" s="87">
        <v>3</v>
      </c>
      <c r="B57" s="180" t="s">
        <v>78</v>
      </c>
      <c r="C57" s="87"/>
      <c r="D57" s="87"/>
      <c r="E57" s="87"/>
      <c r="F57" s="87"/>
      <c r="G57" s="112"/>
      <c r="H57" s="89"/>
      <c r="I57" s="89"/>
      <c r="J57" s="88"/>
      <c r="K57" s="91"/>
      <c r="L57" s="92"/>
      <c r="M57" s="92"/>
      <c r="N57" s="92"/>
      <c r="O57" s="92"/>
      <c r="P57" s="92"/>
      <c r="Q57" s="91"/>
      <c r="R57" s="91"/>
      <c r="S57" s="91"/>
      <c r="T57"/>
      <c r="U57"/>
      <c r="V57"/>
      <c r="W57"/>
      <c r="X57"/>
      <c r="Y57"/>
      <c r="Z57"/>
    </row>
    <row r="58" spans="1:26" ht="11.25" customHeight="1">
      <c r="A58" s="87"/>
      <c r="B58" s="180"/>
      <c r="C58" s="87"/>
      <c r="D58" s="87"/>
      <c r="E58" s="87"/>
      <c r="F58" s="87"/>
      <c r="G58" s="112"/>
      <c r="H58" s="89"/>
      <c r="I58" s="89"/>
      <c r="J58" s="88"/>
      <c r="K58" s="184"/>
      <c r="L58" s="185"/>
      <c r="M58" s="185"/>
      <c r="N58" s="185"/>
      <c r="O58" s="185"/>
      <c r="P58" s="185"/>
      <c r="Q58" s="184"/>
      <c r="R58" s="184"/>
      <c r="S58" s="184"/>
      <c r="T58"/>
      <c r="U58"/>
      <c r="V58"/>
      <c r="W58"/>
      <c r="X58"/>
      <c r="Y58"/>
      <c r="Z58"/>
    </row>
    <row r="59" spans="1:26" ht="15" customHeight="1">
      <c r="A59" s="87">
        <v>4</v>
      </c>
      <c r="B59" s="181" t="s">
        <v>152</v>
      </c>
      <c r="C59" s="87"/>
      <c r="D59" s="87"/>
      <c r="E59" s="87"/>
      <c r="F59" s="87"/>
      <c r="G59" s="113"/>
      <c r="H59" s="183"/>
      <c r="I59" s="183"/>
      <c r="J59" s="182">
        <f>J60</f>
        <v>0</v>
      </c>
      <c r="K59" s="186">
        <f aca="true" t="shared" si="7" ref="K59:S59">K60</f>
        <v>0</v>
      </c>
      <c r="L59" s="186">
        <f t="shared" si="7"/>
        <v>0</v>
      </c>
      <c r="M59" s="186">
        <f t="shared" si="7"/>
        <v>0</v>
      </c>
      <c r="N59" s="186">
        <f t="shared" si="7"/>
        <v>0</v>
      </c>
      <c r="O59" s="186">
        <f t="shared" si="7"/>
        <v>0</v>
      </c>
      <c r="P59" s="186">
        <f t="shared" si="7"/>
        <v>0</v>
      </c>
      <c r="Q59" s="182">
        <f t="shared" si="7"/>
        <v>0</v>
      </c>
      <c r="R59" s="182">
        <f t="shared" si="7"/>
        <v>0</v>
      </c>
      <c r="S59" s="182">
        <f t="shared" si="7"/>
        <v>0</v>
      </c>
      <c r="T59"/>
      <c r="U59"/>
      <c r="V59"/>
      <c r="W59"/>
      <c r="X59"/>
      <c r="Y59"/>
      <c r="Z59"/>
    </row>
    <row r="60" spans="1:26" ht="15" customHeight="1">
      <c r="A60" s="87"/>
      <c r="B60" s="78" t="s">
        <v>153</v>
      </c>
      <c r="C60" s="87"/>
      <c r="D60" s="87"/>
      <c r="E60" s="87"/>
      <c r="F60" s="87"/>
      <c r="G60" s="113"/>
      <c r="H60" s="89"/>
      <c r="I60" s="89"/>
      <c r="J60" s="111"/>
      <c r="K60" s="184"/>
      <c r="L60" s="185"/>
      <c r="M60" s="185"/>
      <c r="N60" s="185"/>
      <c r="O60" s="185"/>
      <c r="P60" s="185"/>
      <c r="Q60" s="184"/>
      <c r="R60" s="184"/>
      <c r="S60" s="184"/>
      <c r="T60"/>
      <c r="U60"/>
      <c r="V60"/>
      <c r="W60"/>
      <c r="X60"/>
      <c r="Y60"/>
      <c r="Z60"/>
    </row>
    <row r="61" spans="1:26" ht="9" customHeight="1">
      <c r="A61" s="87"/>
      <c r="B61" s="78"/>
      <c r="C61" s="87"/>
      <c r="D61" s="87"/>
      <c r="E61" s="87"/>
      <c r="F61" s="87"/>
      <c r="G61" s="113"/>
      <c r="H61" s="89"/>
      <c r="I61" s="89"/>
      <c r="J61" s="88"/>
      <c r="K61" s="89"/>
      <c r="L61" s="90"/>
      <c r="M61" s="90"/>
      <c r="N61" s="90"/>
      <c r="O61" s="90"/>
      <c r="P61" s="90"/>
      <c r="Q61" s="89"/>
      <c r="R61" s="89"/>
      <c r="S61" s="89"/>
      <c r="T61"/>
      <c r="U61"/>
      <c r="V61"/>
      <c r="W61"/>
      <c r="X61"/>
      <c r="Y61"/>
      <c r="Z61"/>
    </row>
    <row r="62" spans="1:26" ht="14.25" customHeight="1">
      <c r="A62" s="87">
        <v>4</v>
      </c>
      <c r="B62" s="118" t="s">
        <v>101</v>
      </c>
      <c r="C62" s="87"/>
      <c r="D62" s="87"/>
      <c r="E62" s="87"/>
      <c r="F62" s="87"/>
      <c r="G62" s="113"/>
      <c r="H62" s="89"/>
      <c r="I62" s="89"/>
      <c r="J62" s="96">
        <f aca="true" t="shared" si="8" ref="J62:S62">SUM(J63:J78)</f>
        <v>0</v>
      </c>
      <c r="K62" s="100">
        <f t="shared" si="8"/>
        <v>0</v>
      </c>
      <c r="L62" s="100">
        <f t="shared" si="8"/>
        <v>0</v>
      </c>
      <c r="M62" s="100">
        <f t="shared" si="8"/>
        <v>0</v>
      </c>
      <c r="N62" s="100">
        <f t="shared" si="8"/>
        <v>0</v>
      </c>
      <c r="O62" s="100">
        <f t="shared" si="8"/>
        <v>0</v>
      </c>
      <c r="P62" s="100">
        <f t="shared" si="8"/>
        <v>0</v>
      </c>
      <c r="Q62" s="96">
        <f t="shared" si="8"/>
        <v>0</v>
      </c>
      <c r="R62" s="96">
        <f t="shared" si="8"/>
        <v>0</v>
      </c>
      <c r="S62" s="96">
        <f t="shared" si="8"/>
        <v>0</v>
      </c>
      <c r="T62"/>
      <c r="U62"/>
      <c r="V62"/>
      <c r="W62"/>
      <c r="X62"/>
      <c r="Y62"/>
      <c r="Z62"/>
    </row>
    <row r="63" spans="1:26" ht="11.25" customHeight="1">
      <c r="A63" s="87"/>
      <c r="B63" s="14" t="s">
        <v>130</v>
      </c>
      <c r="C63" s="87"/>
      <c r="D63" s="87"/>
      <c r="E63" s="87"/>
      <c r="F63" s="87"/>
      <c r="G63" s="113"/>
      <c r="H63" s="89"/>
      <c r="I63" s="89"/>
      <c r="J63" s="88"/>
      <c r="K63" s="89"/>
      <c r="L63" s="90"/>
      <c r="M63" s="90"/>
      <c r="N63" s="90"/>
      <c r="O63" s="90"/>
      <c r="P63" s="90"/>
      <c r="Q63" s="89"/>
      <c r="R63" s="89"/>
      <c r="S63" s="89"/>
      <c r="T63"/>
      <c r="U63"/>
      <c r="V63"/>
      <c r="W63"/>
      <c r="X63"/>
      <c r="Y63"/>
      <c r="Z63"/>
    </row>
    <row r="64" spans="1:26" ht="11.25" customHeight="1">
      <c r="A64" s="87"/>
      <c r="B64" s="14" t="s">
        <v>131</v>
      </c>
      <c r="C64" s="88"/>
      <c r="D64" s="88"/>
      <c r="E64" s="88"/>
      <c r="F64" s="88"/>
      <c r="G64" s="114"/>
      <c r="H64" s="88"/>
      <c r="I64" s="93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/>
      <c r="U64"/>
      <c r="V64"/>
      <c r="W64"/>
      <c r="X64"/>
      <c r="Y64"/>
      <c r="Z64"/>
    </row>
    <row r="65" spans="1:26" ht="12" customHeight="1">
      <c r="A65" s="171"/>
      <c r="B65" s="14" t="s">
        <v>132</v>
      </c>
      <c r="C65" s="88"/>
      <c r="D65" s="88"/>
      <c r="E65" s="88"/>
      <c r="F65" s="88"/>
      <c r="G65" s="114"/>
      <c r="H65" s="88"/>
      <c r="I65" s="88"/>
      <c r="J65" s="87"/>
      <c r="K65" s="94"/>
      <c r="L65" s="94"/>
      <c r="M65" s="94"/>
      <c r="N65" s="94"/>
      <c r="O65" s="94"/>
      <c r="P65" s="94"/>
      <c r="Q65" s="87"/>
      <c r="R65" s="87"/>
      <c r="S65" s="87"/>
      <c r="T65" s="79"/>
      <c r="U65" s="79"/>
      <c r="V65" s="79"/>
      <c r="W65" s="79"/>
      <c r="X65" s="79"/>
      <c r="Y65" s="79"/>
      <c r="Z65" s="79"/>
    </row>
    <row r="66" spans="1:26" ht="12" customHeight="1">
      <c r="A66" s="171"/>
      <c r="B66" s="14" t="s">
        <v>133</v>
      </c>
      <c r="C66" s="88"/>
      <c r="D66" s="88"/>
      <c r="E66" s="88"/>
      <c r="F66" s="88"/>
      <c r="G66" s="114"/>
      <c r="H66" s="88"/>
      <c r="I66" s="88"/>
      <c r="J66" s="87"/>
      <c r="K66" s="94"/>
      <c r="L66" s="94"/>
      <c r="M66" s="94"/>
      <c r="N66" s="94"/>
      <c r="O66" s="94"/>
      <c r="P66" s="94"/>
      <c r="Q66" s="87"/>
      <c r="R66" s="87"/>
      <c r="S66" s="87"/>
      <c r="T66" s="79"/>
      <c r="U66" s="79"/>
      <c r="V66" s="79"/>
      <c r="W66" s="79"/>
      <c r="X66" s="79"/>
      <c r="Y66" s="79"/>
      <c r="Z66" s="79"/>
    </row>
    <row r="67" spans="1:26" ht="12" customHeight="1">
      <c r="A67" s="171"/>
      <c r="B67" s="14" t="s">
        <v>134</v>
      </c>
      <c r="C67" s="88"/>
      <c r="D67" s="88"/>
      <c r="E67" s="88"/>
      <c r="F67" s="88"/>
      <c r="G67" s="114"/>
      <c r="H67" s="88"/>
      <c r="I67" s="88"/>
      <c r="J67" s="87"/>
      <c r="K67" s="94"/>
      <c r="L67" s="94"/>
      <c r="M67" s="94"/>
      <c r="N67" s="94"/>
      <c r="O67" s="94"/>
      <c r="P67" s="94"/>
      <c r="Q67" s="87"/>
      <c r="R67" s="87"/>
      <c r="S67" s="87"/>
      <c r="T67" s="79"/>
      <c r="U67" s="79"/>
      <c r="V67" s="79"/>
      <c r="W67" s="79"/>
      <c r="X67" s="79"/>
      <c r="Y67" s="79"/>
      <c r="Z67" s="79"/>
    </row>
    <row r="68" spans="1:26" ht="12" customHeight="1">
      <c r="A68" s="171"/>
      <c r="B68" s="14" t="s">
        <v>135</v>
      </c>
      <c r="C68" s="88"/>
      <c r="D68" s="88"/>
      <c r="E68" s="88"/>
      <c r="F68" s="88"/>
      <c r="G68" s="114"/>
      <c r="H68" s="88"/>
      <c r="I68" s="88"/>
      <c r="J68" s="87"/>
      <c r="K68" s="94"/>
      <c r="L68" s="94"/>
      <c r="M68" s="94"/>
      <c r="N68" s="94"/>
      <c r="O68" s="94"/>
      <c r="P68" s="94"/>
      <c r="Q68" s="87"/>
      <c r="R68" s="87"/>
      <c r="S68" s="87"/>
      <c r="T68" s="79"/>
      <c r="U68" s="79"/>
      <c r="V68" s="79"/>
      <c r="W68" s="79"/>
      <c r="X68" s="79"/>
      <c r="Y68" s="79"/>
      <c r="Z68" s="79"/>
    </row>
    <row r="69" spans="1:26" ht="12" customHeight="1">
      <c r="A69" s="171"/>
      <c r="B69" s="14" t="s">
        <v>136</v>
      </c>
      <c r="C69" s="88"/>
      <c r="D69" s="88"/>
      <c r="E69" s="88"/>
      <c r="F69" s="88"/>
      <c r="G69" s="114"/>
      <c r="H69" s="88"/>
      <c r="I69" s="88"/>
      <c r="J69" s="87"/>
      <c r="K69" s="94"/>
      <c r="L69" s="94"/>
      <c r="M69" s="94"/>
      <c r="N69" s="94"/>
      <c r="O69" s="94"/>
      <c r="P69" s="94"/>
      <c r="Q69" s="87"/>
      <c r="R69" s="87"/>
      <c r="S69" s="87"/>
      <c r="T69" s="79"/>
      <c r="U69" s="79"/>
      <c r="V69" s="79"/>
      <c r="W69" s="79"/>
      <c r="X69" s="79"/>
      <c r="Y69" s="79"/>
      <c r="Z69" s="79"/>
    </row>
    <row r="70" spans="1:26" ht="12" customHeight="1">
      <c r="A70" s="171"/>
      <c r="B70" s="14" t="s">
        <v>137</v>
      </c>
      <c r="C70" s="88"/>
      <c r="D70" s="88"/>
      <c r="E70" s="88"/>
      <c r="F70" s="88"/>
      <c r="G70" s="114"/>
      <c r="H70" s="88"/>
      <c r="I70" s="88"/>
      <c r="J70" s="87"/>
      <c r="K70" s="94"/>
      <c r="L70" s="94"/>
      <c r="M70" s="94"/>
      <c r="N70" s="94"/>
      <c r="O70" s="94"/>
      <c r="P70" s="94"/>
      <c r="Q70" s="87"/>
      <c r="R70" s="87"/>
      <c r="S70" s="87"/>
      <c r="T70" s="79"/>
      <c r="U70" s="79"/>
      <c r="V70" s="79"/>
      <c r="W70" s="79"/>
      <c r="X70" s="79"/>
      <c r="Y70" s="79"/>
      <c r="Z70" s="79"/>
    </row>
    <row r="71" spans="1:26" ht="12" customHeight="1">
      <c r="A71" s="171"/>
      <c r="B71" s="14" t="s">
        <v>138</v>
      </c>
      <c r="C71" s="88"/>
      <c r="D71" s="88"/>
      <c r="E71" s="88"/>
      <c r="F71" s="88"/>
      <c r="G71" s="114"/>
      <c r="H71" s="88"/>
      <c r="I71" s="88"/>
      <c r="J71" s="87"/>
      <c r="K71" s="94"/>
      <c r="L71" s="94"/>
      <c r="M71" s="94"/>
      <c r="N71" s="94"/>
      <c r="O71" s="95"/>
      <c r="P71" s="94"/>
      <c r="Q71" s="87"/>
      <c r="R71" s="87"/>
      <c r="S71" s="87"/>
      <c r="T71" s="79"/>
      <c r="U71" s="79"/>
      <c r="V71" s="79"/>
      <c r="W71" s="79"/>
      <c r="X71" s="79"/>
      <c r="Y71" s="79"/>
      <c r="Z71" s="79"/>
    </row>
    <row r="72" spans="1:26" ht="12" customHeight="1">
      <c r="A72" s="171"/>
      <c r="B72" s="14" t="s">
        <v>139</v>
      </c>
      <c r="C72" s="88"/>
      <c r="D72" s="88"/>
      <c r="E72" s="88"/>
      <c r="F72" s="88"/>
      <c r="G72" s="114"/>
      <c r="H72" s="88"/>
      <c r="I72" s="88"/>
      <c r="J72" s="87"/>
      <c r="K72" s="94"/>
      <c r="L72" s="94"/>
      <c r="M72" s="94"/>
      <c r="N72" s="94"/>
      <c r="O72" s="94"/>
      <c r="P72" s="94"/>
      <c r="Q72" s="87"/>
      <c r="R72" s="87"/>
      <c r="S72" s="87"/>
      <c r="T72" s="79"/>
      <c r="U72" s="79"/>
      <c r="V72" s="79"/>
      <c r="W72" s="79"/>
      <c r="X72" s="79"/>
      <c r="Y72" s="79"/>
      <c r="Z72" s="79"/>
    </row>
    <row r="73" spans="1:26" ht="12" customHeight="1">
      <c r="A73" s="171"/>
      <c r="B73" s="14" t="s">
        <v>140</v>
      </c>
      <c r="C73" s="88"/>
      <c r="D73" s="88"/>
      <c r="E73" s="88"/>
      <c r="F73" s="88"/>
      <c r="G73" s="114"/>
      <c r="H73" s="88"/>
      <c r="I73" s="88"/>
      <c r="J73" s="87"/>
      <c r="K73" s="94"/>
      <c r="L73" s="94"/>
      <c r="M73" s="94"/>
      <c r="N73" s="94"/>
      <c r="O73" s="94"/>
      <c r="P73" s="94"/>
      <c r="Q73" s="87"/>
      <c r="R73" s="87"/>
      <c r="S73" s="87"/>
      <c r="T73" s="79"/>
      <c r="U73" s="79"/>
      <c r="V73" s="79"/>
      <c r="W73" s="79"/>
      <c r="X73" s="79"/>
      <c r="Y73" s="79"/>
      <c r="Z73" s="79"/>
    </row>
    <row r="74" spans="1:26" ht="12" customHeight="1">
      <c r="A74" s="171"/>
      <c r="B74" s="14" t="s">
        <v>141</v>
      </c>
      <c r="C74" s="88"/>
      <c r="D74" s="88"/>
      <c r="E74" s="88"/>
      <c r="F74" s="88"/>
      <c r="G74" s="114"/>
      <c r="H74" s="88"/>
      <c r="I74" s="88"/>
      <c r="J74" s="87"/>
      <c r="K74" s="94"/>
      <c r="L74" s="94"/>
      <c r="M74" s="94"/>
      <c r="N74" s="94"/>
      <c r="O74" s="94"/>
      <c r="P74" s="94"/>
      <c r="Q74" s="87"/>
      <c r="R74" s="87"/>
      <c r="S74" s="87"/>
      <c r="T74" s="79"/>
      <c r="U74" s="79"/>
      <c r="V74" s="79"/>
      <c r="W74" s="79"/>
      <c r="X74" s="79"/>
      <c r="Y74" s="79"/>
      <c r="Z74" s="79"/>
    </row>
    <row r="75" spans="1:26" ht="12" customHeight="1">
      <c r="A75" s="171"/>
      <c r="B75" s="14" t="s">
        <v>142</v>
      </c>
      <c r="C75" s="88"/>
      <c r="D75" s="88"/>
      <c r="E75" s="88"/>
      <c r="F75" s="88"/>
      <c r="G75" s="114"/>
      <c r="H75" s="88"/>
      <c r="I75" s="88"/>
      <c r="J75" s="87"/>
      <c r="K75" s="94"/>
      <c r="L75" s="94"/>
      <c r="M75" s="94"/>
      <c r="N75" s="94"/>
      <c r="O75" s="94"/>
      <c r="P75" s="94"/>
      <c r="Q75" s="87"/>
      <c r="R75" s="87"/>
      <c r="S75" s="87"/>
      <c r="T75" s="79"/>
      <c r="U75" s="79"/>
      <c r="V75" s="79"/>
      <c r="W75" s="79"/>
      <c r="X75" s="79"/>
      <c r="Y75" s="79"/>
      <c r="Z75" s="79"/>
    </row>
    <row r="76" spans="1:26" ht="12" customHeight="1">
      <c r="A76" s="171"/>
      <c r="B76" s="14" t="s">
        <v>143</v>
      </c>
      <c r="C76" s="88"/>
      <c r="D76" s="88"/>
      <c r="E76" s="88"/>
      <c r="F76" s="88"/>
      <c r="G76" s="114"/>
      <c r="H76" s="88"/>
      <c r="I76" s="88"/>
      <c r="J76" s="87"/>
      <c r="K76" s="94"/>
      <c r="L76" s="94"/>
      <c r="M76" s="94"/>
      <c r="N76" s="94"/>
      <c r="O76" s="94"/>
      <c r="P76" s="94"/>
      <c r="Q76" s="87"/>
      <c r="R76" s="87"/>
      <c r="S76" s="87"/>
      <c r="T76" s="79"/>
      <c r="U76" s="79"/>
      <c r="V76" s="79"/>
      <c r="W76" s="79"/>
      <c r="X76" s="79"/>
      <c r="Y76" s="79"/>
      <c r="Z76" s="79"/>
    </row>
    <row r="77" spans="1:26" ht="12" customHeight="1">
      <c r="A77" s="171"/>
      <c r="B77" s="14" t="s">
        <v>144</v>
      </c>
      <c r="C77" s="88"/>
      <c r="D77" s="88"/>
      <c r="E77" s="88"/>
      <c r="F77" s="88"/>
      <c r="G77" s="114"/>
      <c r="H77" s="88"/>
      <c r="I77" s="88"/>
      <c r="J77" s="87"/>
      <c r="K77" s="94"/>
      <c r="L77" s="94"/>
      <c r="M77" s="94"/>
      <c r="N77" s="94"/>
      <c r="O77" s="94"/>
      <c r="P77" s="94"/>
      <c r="Q77" s="87"/>
      <c r="R77" s="87"/>
      <c r="S77" s="87"/>
      <c r="T77" s="79"/>
      <c r="U77" s="79"/>
      <c r="V77" s="79"/>
      <c r="W77" s="79"/>
      <c r="X77" s="79"/>
      <c r="Y77" s="79"/>
      <c r="Z77" s="79"/>
    </row>
    <row r="78" spans="1:26" ht="12" customHeight="1">
      <c r="A78" s="171"/>
      <c r="B78" s="179"/>
      <c r="C78" s="88"/>
      <c r="D78" s="88"/>
      <c r="E78" s="88"/>
      <c r="F78" s="88"/>
      <c r="G78" s="114"/>
      <c r="H78" s="88"/>
      <c r="I78" s="88"/>
      <c r="J78" s="87"/>
      <c r="K78" s="94"/>
      <c r="L78" s="94"/>
      <c r="M78" s="94"/>
      <c r="N78" s="94"/>
      <c r="O78" s="94"/>
      <c r="P78" s="94"/>
      <c r="Q78" s="87"/>
      <c r="R78" s="87"/>
      <c r="S78" s="87"/>
      <c r="T78" s="79"/>
      <c r="U78" s="79"/>
      <c r="V78" s="79"/>
      <c r="W78" s="79"/>
      <c r="X78" s="79"/>
      <c r="Y78" s="79"/>
      <c r="Z78" s="79"/>
    </row>
    <row r="79" spans="1:26" ht="5.25" customHeight="1">
      <c r="A79" s="81"/>
      <c r="B79" s="80"/>
      <c r="C79" s="83"/>
      <c r="D79" s="83"/>
      <c r="E79" s="83"/>
      <c r="F79" s="83"/>
      <c r="G79" s="115"/>
      <c r="H79" s="83"/>
      <c r="I79" s="83"/>
      <c r="J79" s="47"/>
      <c r="K79" s="119"/>
      <c r="L79" s="120"/>
      <c r="M79" s="119"/>
      <c r="N79" s="119"/>
      <c r="O79" s="121"/>
      <c r="P79" s="119"/>
      <c r="Q79" s="122"/>
      <c r="R79" s="121"/>
      <c r="S79" s="122"/>
      <c r="T79"/>
      <c r="U79"/>
      <c r="V79"/>
      <c r="W79"/>
      <c r="X79"/>
      <c r="Y79"/>
      <c r="Z79"/>
    </row>
    <row r="80" spans="1:26" ht="11.25" customHeight="1">
      <c r="A80" s="102"/>
      <c r="B80" s="103" t="s">
        <v>127</v>
      </c>
      <c r="C80" s="97">
        <f>C48</f>
        <v>0</v>
      </c>
      <c r="D80" s="97">
        <f>D48</f>
        <v>0</v>
      </c>
      <c r="E80" s="97">
        <f>E48</f>
        <v>0</v>
      </c>
      <c r="F80" s="97">
        <f>F48</f>
        <v>0</v>
      </c>
      <c r="G80" s="116" t="e">
        <f>F80/D80</f>
        <v>#DIV/0!</v>
      </c>
      <c r="H80" s="97">
        <f>H47+H59</f>
        <v>0</v>
      </c>
      <c r="I80" s="97">
        <f>I47+I59</f>
        <v>0</v>
      </c>
      <c r="J80" s="97">
        <f>J47+J59+J62</f>
        <v>0</v>
      </c>
      <c r="K80" s="98">
        <f>K47+K52+K57+K59+K62</f>
        <v>0</v>
      </c>
      <c r="L80" s="98">
        <f aca="true" t="shared" si="9" ref="L80:S80">L47+L52+L57+L59+L62</f>
        <v>0</v>
      </c>
      <c r="M80" s="98">
        <f t="shared" si="9"/>
        <v>0</v>
      </c>
      <c r="N80" s="98">
        <f t="shared" si="9"/>
        <v>0</v>
      </c>
      <c r="O80" s="98">
        <f t="shared" si="9"/>
        <v>0</v>
      </c>
      <c r="P80" s="98">
        <f t="shared" si="9"/>
        <v>0</v>
      </c>
      <c r="Q80" s="99">
        <f t="shared" si="9"/>
        <v>0</v>
      </c>
      <c r="R80" s="99">
        <f t="shared" si="9"/>
        <v>0</v>
      </c>
      <c r="S80" s="99">
        <f t="shared" si="9"/>
        <v>0</v>
      </c>
      <c r="T80"/>
      <c r="U80"/>
      <c r="V80"/>
      <c r="W80"/>
      <c r="X80"/>
      <c r="Y80"/>
      <c r="Z80"/>
    </row>
    <row r="81" spans="1:26" ht="7.5" customHeight="1">
      <c r="A81" s="166"/>
      <c r="B81" s="167"/>
      <c r="C81" s="168"/>
      <c r="D81" s="168"/>
      <c r="E81" s="168"/>
      <c r="F81" s="168"/>
      <c r="G81" s="112"/>
      <c r="H81" s="168"/>
      <c r="I81" s="168"/>
      <c r="J81" s="168"/>
      <c r="K81" s="169"/>
      <c r="L81" s="169"/>
      <c r="M81" s="169"/>
      <c r="N81" s="169"/>
      <c r="O81" s="169"/>
      <c r="P81" s="169"/>
      <c r="Q81" s="170"/>
      <c r="R81" s="170"/>
      <c r="S81" s="170"/>
      <c r="T81"/>
      <c r="U81"/>
      <c r="V81"/>
      <c r="W81"/>
      <c r="X81"/>
      <c r="Y81"/>
      <c r="Z81"/>
    </row>
    <row r="82" spans="1:26" ht="22.5" customHeight="1">
      <c r="A82" s="162"/>
      <c r="B82" s="174" t="s">
        <v>125</v>
      </c>
      <c r="C82" s="165">
        <f>C45+C48</f>
        <v>0</v>
      </c>
      <c r="D82" s="165">
        <f>D45+D48</f>
        <v>0</v>
      </c>
      <c r="E82" s="165">
        <f>E45+E48</f>
        <v>0</v>
      </c>
      <c r="F82" s="165">
        <f>F45+F48</f>
        <v>0</v>
      </c>
      <c r="G82" s="163" t="e">
        <f>F82/D82</f>
        <v>#DIV/0!</v>
      </c>
      <c r="H82" s="165">
        <f aca="true" t="shared" si="10" ref="H82:S82">H45+H80</f>
        <v>0</v>
      </c>
      <c r="I82" s="165">
        <f t="shared" si="10"/>
        <v>0</v>
      </c>
      <c r="J82" s="165">
        <f t="shared" si="10"/>
        <v>0</v>
      </c>
      <c r="K82" s="164">
        <f t="shared" si="10"/>
        <v>0</v>
      </c>
      <c r="L82" s="164">
        <f t="shared" si="10"/>
        <v>0</v>
      </c>
      <c r="M82" s="164">
        <f t="shared" si="10"/>
        <v>0</v>
      </c>
      <c r="N82" s="164">
        <f t="shared" si="10"/>
        <v>0</v>
      </c>
      <c r="O82" s="164">
        <f t="shared" si="10"/>
        <v>0</v>
      </c>
      <c r="P82" s="164">
        <f t="shared" si="10"/>
        <v>0</v>
      </c>
      <c r="Q82" s="165">
        <f t="shared" si="10"/>
        <v>0</v>
      </c>
      <c r="R82" s="165">
        <f t="shared" si="10"/>
        <v>0</v>
      </c>
      <c r="S82" s="165">
        <f t="shared" si="10"/>
        <v>0</v>
      </c>
      <c r="T82"/>
      <c r="U82"/>
      <c r="V82"/>
      <c r="W82"/>
      <c r="X82"/>
      <c r="Y82"/>
      <c r="Z82"/>
    </row>
    <row r="83" spans="3:26" ht="12" customHeight="1">
      <c r="C83" s="108"/>
      <c r="D83" s="108"/>
      <c r="E83" s="108"/>
      <c r="F83" s="108"/>
      <c r="G83" s="108"/>
      <c r="H83" s="108"/>
      <c r="I83" s="108"/>
      <c r="J83" s="108"/>
      <c r="K83" s="109"/>
      <c r="L83" s="109"/>
      <c r="M83" s="109"/>
      <c r="N83" s="109"/>
      <c r="O83" s="109"/>
      <c r="P83" s="109"/>
      <c r="Q83" s="110"/>
      <c r="R83" s="110"/>
      <c r="S83" s="110"/>
      <c r="T83"/>
      <c r="U83"/>
      <c r="V83"/>
      <c r="W83"/>
      <c r="X83"/>
      <c r="Y83"/>
      <c r="Z83"/>
    </row>
    <row r="84" spans="3:26" ht="11.25" customHeight="1"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/>
      <c r="U84"/>
      <c r="V84"/>
      <c r="W84"/>
      <c r="X84"/>
      <c r="Y84"/>
      <c r="Z84"/>
    </row>
    <row r="85" spans="1:26" ht="11.25" customHeight="1">
      <c r="A85" s="77"/>
      <c r="B85" s="175" t="s">
        <v>78</v>
      </c>
      <c r="C85" s="147"/>
      <c r="D85" s="147"/>
      <c r="E85" s="147" t="s">
        <v>72</v>
      </c>
      <c r="F85" s="147" t="s">
        <v>72</v>
      </c>
      <c r="G85" s="147"/>
      <c r="H85" s="148"/>
      <c r="I85" s="149"/>
      <c r="J85" s="150"/>
      <c r="K85" s="151">
        <f aca="true" t="shared" si="11" ref="K85:S85">SUM(K19,K57)</f>
        <v>0</v>
      </c>
      <c r="L85" s="151">
        <f t="shared" si="11"/>
        <v>0</v>
      </c>
      <c r="M85" s="151">
        <f t="shared" si="11"/>
        <v>0</v>
      </c>
      <c r="N85" s="151">
        <f t="shared" si="11"/>
        <v>0</v>
      </c>
      <c r="O85" s="151">
        <f t="shared" si="11"/>
        <v>0</v>
      </c>
      <c r="P85" s="151">
        <f t="shared" si="11"/>
        <v>0</v>
      </c>
      <c r="Q85" s="151">
        <f t="shared" si="11"/>
        <v>0</v>
      </c>
      <c r="R85" s="152">
        <f t="shared" si="11"/>
        <v>0</v>
      </c>
      <c r="S85" s="152">
        <f t="shared" si="11"/>
        <v>0</v>
      </c>
      <c r="T85"/>
      <c r="U85"/>
      <c r="V85"/>
      <c r="W85"/>
      <c r="X85"/>
      <c r="Y85"/>
      <c r="Z85"/>
    </row>
    <row r="86" spans="1:26" ht="11.25" customHeight="1">
      <c r="A86" s="77"/>
      <c r="B86" s="175" t="s">
        <v>152</v>
      </c>
      <c r="C86" s="147"/>
      <c r="D86" s="147"/>
      <c r="E86" s="147"/>
      <c r="F86" s="147"/>
      <c r="G86" s="147"/>
      <c r="H86" s="148">
        <f>H22+H59</f>
        <v>0</v>
      </c>
      <c r="I86" s="148">
        <f aca="true" t="shared" si="12" ref="I86:S86">I22+I59</f>
        <v>0</v>
      </c>
      <c r="J86" s="148">
        <f t="shared" si="12"/>
        <v>0</v>
      </c>
      <c r="K86" s="187">
        <f t="shared" si="12"/>
        <v>0</v>
      </c>
      <c r="L86" s="187">
        <f t="shared" si="12"/>
        <v>0</v>
      </c>
      <c r="M86" s="187">
        <f t="shared" si="12"/>
        <v>0</v>
      </c>
      <c r="N86" s="187">
        <f t="shared" si="12"/>
        <v>0</v>
      </c>
      <c r="O86" s="187">
        <f t="shared" si="12"/>
        <v>0</v>
      </c>
      <c r="P86" s="187">
        <f t="shared" si="12"/>
        <v>0</v>
      </c>
      <c r="Q86" s="187">
        <f t="shared" si="12"/>
        <v>0</v>
      </c>
      <c r="R86" s="148">
        <f t="shared" si="12"/>
        <v>0</v>
      </c>
      <c r="S86" s="148">
        <f t="shared" si="12"/>
        <v>0</v>
      </c>
      <c r="T86"/>
      <c r="U86"/>
      <c r="V86"/>
      <c r="W86"/>
      <c r="X86"/>
      <c r="Y86"/>
      <c r="Z86"/>
    </row>
    <row r="87" spans="1:19" ht="12" customHeight="1">
      <c r="A87" s="19"/>
      <c r="B87" s="153" t="s">
        <v>101</v>
      </c>
      <c r="C87" s="154"/>
      <c r="D87" s="147"/>
      <c r="E87" s="157"/>
      <c r="F87" s="147"/>
      <c r="G87" s="147"/>
      <c r="H87" s="155"/>
      <c r="I87" s="155"/>
      <c r="J87" s="155">
        <f aca="true" t="shared" si="13" ref="J87:S87">J42+J62</f>
        <v>0</v>
      </c>
      <c r="K87" s="156">
        <f t="shared" si="13"/>
        <v>0</v>
      </c>
      <c r="L87" s="156">
        <f t="shared" si="13"/>
        <v>0</v>
      </c>
      <c r="M87" s="156">
        <f t="shared" si="13"/>
        <v>0</v>
      </c>
      <c r="N87" s="156">
        <f t="shared" si="13"/>
        <v>0</v>
      </c>
      <c r="O87" s="156">
        <f t="shared" si="13"/>
        <v>0</v>
      </c>
      <c r="P87" s="156">
        <f t="shared" si="13"/>
        <v>0</v>
      </c>
      <c r="Q87" s="156">
        <f t="shared" si="13"/>
        <v>0</v>
      </c>
      <c r="R87" s="159">
        <f t="shared" si="13"/>
        <v>0</v>
      </c>
      <c r="S87" s="159">
        <f t="shared" si="13"/>
        <v>0</v>
      </c>
    </row>
    <row r="88" spans="1:19" ht="9.75" customHeight="1">
      <c r="A88" s="129"/>
      <c r="B88" s="153" t="s">
        <v>122</v>
      </c>
      <c r="C88" s="154">
        <f>C14+C22+C52</f>
        <v>0</v>
      </c>
      <c r="D88" s="154">
        <f>D14+D22+D52</f>
        <v>0</v>
      </c>
      <c r="E88" s="154">
        <f>E14+E22+E52</f>
        <v>0</v>
      </c>
      <c r="F88" s="154">
        <f>F14+F22+F52</f>
        <v>0</v>
      </c>
      <c r="G88" s="154"/>
      <c r="H88" s="150"/>
      <c r="I88" s="149"/>
      <c r="J88" s="150"/>
      <c r="K88" s="158">
        <f aca="true" t="shared" si="14" ref="K88:S88">K14+K52</f>
        <v>0</v>
      </c>
      <c r="L88" s="158">
        <f t="shared" si="14"/>
        <v>0</v>
      </c>
      <c r="M88" s="158">
        <f t="shared" si="14"/>
        <v>0</v>
      </c>
      <c r="N88" s="158">
        <f t="shared" si="14"/>
        <v>0</v>
      </c>
      <c r="O88" s="158">
        <f t="shared" si="14"/>
        <v>0</v>
      </c>
      <c r="P88" s="158">
        <f t="shared" si="14"/>
        <v>0</v>
      </c>
      <c r="Q88" s="158">
        <f t="shared" si="14"/>
        <v>0</v>
      </c>
      <c r="R88" s="152">
        <f t="shared" si="14"/>
        <v>0</v>
      </c>
      <c r="S88" s="152">
        <f t="shared" si="14"/>
        <v>0</v>
      </c>
    </row>
    <row r="90" spans="2:3" ht="15.75">
      <c r="B90" s="107"/>
      <c r="C90" s="106" t="s">
        <v>79</v>
      </c>
    </row>
    <row r="91" spans="2:3" ht="15.75">
      <c r="B91" s="82"/>
      <c r="C91" s="82" t="s">
        <v>23</v>
      </c>
    </row>
  </sheetData>
  <sheetProtection/>
  <mergeCells count="18">
    <mergeCell ref="G3:G5"/>
    <mergeCell ref="A1:S1"/>
    <mergeCell ref="A2:S2"/>
    <mergeCell ref="A3:A5"/>
    <mergeCell ref="B3:B5"/>
    <mergeCell ref="C3:D4"/>
    <mergeCell ref="E3:E5"/>
    <mergeCell ref="F3:F5"/>
    <mergeCell ref="H3:H5"/>
    <mergeCell ref="I3:J4"/>
    <mergeCell ref="K3:M3"/>
    <mergeCell ref="N3:P3"/>
    <mergeCell ref="Q3:S3"/>
    <mergeCell ref="K4:K5"/>
    <mergeCell ref="L4:M4"/>
    <mergeCell ref="N4:N5"/>
    <mergeCell ref="O4:P4"/>
    <mergeCell ref="Q4:Q5"/>
  </mergeCells>
  <printOptions/>
  <pageMargins left="0.3937007874015748" right="0.3937007874015748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26">
      <selection activeCell="P38" sqref="P38"/>
    </sheetView>
  </sheetViews>
  <sheetFormatPr defaultColWidth="9.00390625" defaultRowHeight="12.75"/>
  <cols>
    <col min="1" max="1" width="3.375" style="0" customWidth="1"/>
    <col min="2" max="2" width="26.375" style="0" customWidth="1"/>
    <col min="3" max="3" width="10.00390625" style="0" customWidth="1"/>
    <col min="4" max="4" width="12.75390625" style="0" customWidth="1"/>
    <col min="5" max="5" width="11.625" style="0" customWidth="1"/>
    <col min="6" max="6" width="7.375" style="0" customWidth="1"/>
    <col min="7" max="7" width="23.625" style="0" customWidth="1"/>
  </cols>
  <sheetData>
    <row r="1" spans="1:7" ht="18.75">
      <c r="A1" s="227" t="s">
        <v>154</v>
      </c>
      <c r="B1" s="227"/>
      <c r="C1" s="227"/>
      <c r="D1" s="227"/>
      <c r="E1" s="227"/>
      <c r="F1" s="227"/>
      <c r="G1" s="227"/>
    </row>
    <row r="2" spans="1:11" ht="18.75">
      <c r="A2" s="228" t="s">
        <v>30</v>
      </c>
      <c r="B2" s="228"/>
      <c r="C2" s="228"/>
      <c r="D2" s="228"/>
      <c r="E2" s="228"/>
      <c r="F2" s="228"/>
      <c r="G2" s="228"/>
      <c r="H2" s="28"/>
      <c r="I2" s="28"/>
      <c r="J2" s="28"/>
      <c r="K2" s="29"/>
    </row>
    <row r="3" spans="1:7" ht="30" customHeight="1">
      <c r="A3" s="30" t="s">
        <v>24</v>
      </c>
      <c r="B3" s="229" t="s">
        <v>27</v>
      </c>
      <c r="C3" s="223" t="s">
        <v>45</v>
      </c>
      <c r="D3" s="224"/>
      <c r="E3" s="205" t="s">
        <v>47</v>
      </c>
      <c r="F3" s="207" t="s">
        <v>48</v>
      </c>
      <c r="G3" s="232" t="s">
        <v>28</v>
      </c>
    </row>
    <row r="4" spans="1:7" ht="29.25" customHeight="1">
      <c r="A4" s="31"/>
      <c r="B4" s="230"/>
      <c r="C4" s="235"/>
      <c r="D4" s="236"/>
      <c r="E4" s="210"/>
      <c r="F4" s="208"/>
      <c r="G4" s="233"/>
    </row>
    <row r="5" spans="1:7" ht="24" customHeight="1">
      <c r="A5" s="32" t="s">
        <v>26</v>
      </c>
      <c r="B5" s="231"/>
      <c r="C5" s="130" t="s">
        <v>80</v>
      </c>
      <c r="D5" s="130" t="s">
        <v>81</v>
      </c>
      <c r="E5" s="206"/>
      <c r="F5" s="209"/>
      <c r="G5" s="234"/>
    </row>
    <row r="6" spans="1:7" ht="15">
      <c r="A6" s="16"/>
      <c r="B6" s="33">
        <v>1</v>
      </c>
      <c r="C6" s="16">
        <v>2</v>
      </c>
      <c r="D6" s="16">
        <v>3</v>
      </c>
      <c r="E6" s="16">
        <v>4</v>
      </c>
      <c r="F6" s="16">
        <v>5</v>
      </c>
      <c r="G6" s="34">
        <v>6</v>
      </c>
    </row>
    <row r="7" spans="1:7" ht="19.5" customHeight="1">
      <c r="A7" s="16"/>
      <c r="B7" s="35" t="s">
        <v>37</v>
      </c>
      <c r="C7" s="36">
        <f>SUM(C8:C13)</f>
        <v>0</v>
      </c>
      <c r="D7" s="36">
        <f>SUM(D8:D13)</f>
        <v>0</v>
      </c>
      <c r="E7" s="36" t="s">
        <v>29</v>
      </c>
      <c r="F7" s="36" t="s">
        <v>29</v>
      </c>
      <c r="G7" s="37"/>
    </row>
    <row r="8" spans="1:7" ht="31.5" customHeight="1">
      <c r="A8" s="24">
        <v>1</v>
      </c>
      <c r="B8" s="41" t="s">
        <v>40</v>
      </c>
      <c r="C8" s="16"/>
      <c r="D8" s="16"/>
      <c r="E8" s="67">
        <v>21</v>
      </c>
      <c r="F8" s="16"/>
      <c r="G8" s="135" t="s">
        <v>66</v>
      </c>
    </row>
    <row r="9" spans="1:7" ht="31.5" customHeight="1">
      <c r="A9" s="18">
        <v>2</v>
      </c>
      <c r="B9" s="41" t="s">
        <v>41</v>
      </c>
      <c r="C9" s="38"/>
      <c r="D9" s="38"/>
      <c r="E9" s="67">
        <v>18</v>
      </c>
      <c r="F9" s="38"/>
      <c r="G9" s="135" t="s">
        <v>67</v>
      </c>
    </row>
    <row r="10" spans="1:7" ht="31.5" customHeight="1">
      <c r="A10" s="18">
        <v>3</v>
      </c>
      <c r="B10" s="42" t="s">
        <v>42</v>
      </c>
      <c r="C10" s="38"/>
      <c r="D10" s="38"/>
      <c r="E10" s="67">
        <v>13</v>
      </c>
      <c r="F10" s="38"/>
      <c r="G10" s="135" t="s">
        <v>68</v>
      </c>
    </row>
    <row r="11" spans="1:7" ht="36" customHeight="1">
      <c r="A11" s="18">
        <v>4</v>
      </c>
      <c r="B11" s="42" t="s">
        <v>43</v>
      </c>
      <c r="C11" s="38"/>
      <c r="D11" s="38"/>
      <c r="E11" s="67">
        <v>12</v>
      </c>
      <c r="F11" s="38"/>
      <c r="G11" s="135" t="s">
        <v>69</v>
      </c>
    </row>
    <row r="12" spans="1:7" ht="36.75" customHeight="1">
      <c r="A12" s="18">
        <v>5</v>
      </c>
      <c r="B12" s="42" t="s">
        <v>50</v>
      </c>
      <c r="C12" s="38"/>
      <c r="D12" s="38"/>
      <c r="E12" s="67">
        <v>25.5</v>
      </c>
      <c r="F12" s="38"/>
      <c r="G12" s="135" t="s">
        <v>70</v>
      </c>
    </row>
    <row r="13" spans="1:7" ht="29.25" customHeight="1">
      <c r="A13" s="18">
        <v>6</v>
      </c>
      <c r="B13" s="42" t="s">
        <v>63</v>
      </c>
      <c r="C13" s="56"/>
      <c r="D13" s="123"/>
      <c r="E13" s="68">
        <v>12.5</v>
      </c>
      <c r="F13" s="38"/>
      <c r="G13" s="135" t="s">
        <v>71</v>
      </c>
    </row>
    <row r="15" spans="1:7" ht="12.75" customHeight="1">
      <c r="A15" s="203"/>
      <c r="B15" s="205" t="s">
        <v>44</v>
      </c>
      <c r="C15" s="223" t="s">
        <v>45</v>
      </c>
      <c r="D15" s="224"/>
      <c r="E15" s="220" t="s">
        <v>46</v>
      </c>
      <c r="F15" s="220" t="s">
        <v>48</v>
      </c>
      <c r="G15" s="200" t="s">
        <v>25</v>
      </c>
    </row>
    <row r="16" spans="1:7" ht="34.5" customHeight="1">
      <c r="A16" s="204"/>
      <c r="B16" s="206"/>
      <c r="C16" s="225"/>
      <c r="D16" s="226"/>
      <c r="E16" s="222"/>
      <c r="F16" s="221"/>
      <c r="G16" s="202"/>
    </row>
    <row r="17" spans="1:7" ht="19.5" customHeight="1">
      <c r="A17" s="18">
        <v>1</v>
      </c>
      <c r="B17" s="43" t="s">
        <v>64</v>
      </c>
      <c r="C17" s="17"/>
      <c r="D17" s="17"/>
      <c r="E17" s="67">
        <v>10</v>
      </c>
      <c r="F17" s="66"/>
      <c r="G17" s="128" t="s">
        <v>65</v>
      </c>
    </row>
    <row r="18" spans="1:7" ht="12.75" customHeight="1">
      <c r="A18" s="63"/>
      <c r="B18" s="64" t="s">
        <v>129</v>
      </c>
      <c r="C18" s="61"/>
      <c r="D18" s="61"/>
      <c r="E18" s="61"/>
      <c r="F18" s="61"/>
      <c r="G18" s="65"/>
    </row>
    <row r="19" spans="1:7" ht="24.75" customHeight="1">
      <c r="A19" s="18">
        <v>1</v>
      </c>
      <c r="B19" s="18" t="s">
        <v>57</v>
      </c>
      <c r="C19" s="18"/>
      <c r="D19" s="124"/>
      <c r="E19" s="69">
        <v>6</v>
      </c>
      <c r="F19" s="67">
        <v>5</v>
      </c>
      <c r="G19" s="131" t="s">
        <v>104</v>
      </c>
    </row>
    <row r="20" spans="1:7" ht="18" customHeight="1">
      <c r="A20" s="140">
        <v>2</v>
      </c>
      <c r="B20" s="18" t="s">
        <v>126</v>
      </c>
      <c r="C20" s="141"/>
      <c r="D20" s="142"/>
      <c r="E20" s="143"/>
      <c r="F20" s="144"/>
      <c r="G20" s="62"/>
    </row>
    <row r="21" spans="1:7" ht="12.75">
      <c r="A21" s="207" t="s">
        <v>0</v>
      </c>
      <c r="B21" s="205" t="s">
        <v>27</v>
      </c>
      <c r="C21" s="211" t="s">
        <v>45</v>
      </c>
      <c r="D21" s="212"/>
      <c r="E21" s="217" t="s">
        <v>82</v>
      </c>
      <c r="F21" s="217" t="s">
        <v>83</v>
      </c>
      <c r="G21" s="200" t="s">
        <v>25</v>
      </c>
    </row>
    <row r="22" spans="1:7" ht="6.75" customHeight="1">
      <c r="A22" s="208"/>
      <c r="B22" s="210"/>
      <c r="C22" s="213"/>
      <c r="D22" s="214"/>
      <c r="E22" s="218"/>
      <c r="F22" s="218"/>
      <c r="G22" s="201"/>
    </row>
    <row r="23" spans="1:7" ht="3" customHeight="1">
      <c r="A23" s="208"/>
      <c r="B23" s="210"/>
      <c r="C23" s="215"/>
      <c r="D23" s="216"/>
      <c r="E23" s="218"/>
      <c r="F23" s="218"/>
      <c r="G23" s="201"/>
    </row>
    <row r="24" spans="1:7" ht="20.25" customHeight="1">
      <c r="A24" s="209"/>
      <c r="B24" s="206"/>
      <c r="C24" s="132" t="s">
        <v>80</v>
      </c>
      <c r="D24" s="9" t="s">
        <v>81</v>
      </c>
      <c r="E24" s="219"/>
      <c r="F24" s="219"/>
      <c r="G24" s="202"/>
    </row>
    <row r="25" spans="1:7" ht="24.75" customHeight="1">
      <c r="A25" s="71"/>
      <c r="B25" s="133" t="s">
        <v>148</v>
      </c>
      <c r="C25" s="133"/>
      <c r="D25" s="133"/>
      <c r="E25" s="133">
        <v>50</v>
      </c>
      <c r="F25" s="133">
        <v>54</v>
      </c>
      <c r="G25" s="145" t="s">
        <v>105</v>
      </c>
    </row>
    <row r="26" spans="1:7" ht="39.75" customHeight="1">
      <c r="A26" s="71"/>
      <c r="B26" s="134" t="s">
        <v>84</v>
      </c>
      <c r="C26" s="70"/>
      <c r="D26" s="70"/>
      <c r="E26" s="70">
        <v>28</v>
      </c>
      <c r="F26" s="70">
        <v>16</v>
      </c>
      <c r="G26" s="135" t="s">
        <v>106</v>
      </c>
    </row>
    <row r="27" spans="1:7" ht="39.75" customHeight="1">
      <c r="A27" s="71">
        <v>1</v>
      </c>
      <c r="B27" s="134" t="s">
        <v>155</v>
      </c>
      <c r="C27" s="70"/>
      <c r="D27" s="70"/>
      <c r="E27" s="70">
        <v>26</v>
      </c>
      <c r="F27" s="70">
        <v>7</v>
      </c>
      <c r="G27" s="135" t="s">
        <v>156</v>
      </c>
    </row>
    <row r="28" spans="1:7" ht="12.75">
      <c r="A28" s="15"/>
      <c r="B28" s="125" t="s">
        <v>128</v>
      </c>
      <c r="C28" s="126">
        <f>SUM(C29:C44)</f>
        <v>0</v>
      </c>
      <c r="D28" s="126">
        <f>SUM(D29:D44)</f>
        <v>0</v>
      </c>
      <c r="E28" s="127" t="s">
        <v>85</v>
      </c>
      <c r="F28" s="127" t="s">
        <v>85</v>
      </c>
      <c r="G28" s="129"/>
    </row>
    <row r="29" spans="1:7" ht="23.25">
      <c r="A29" s="18">
        <v>1</v>
      </c>
      <c r="B29" s="17" t="s">
        <v>86</v>
      </c>
      <c r="C29" s="15"/>
      <c r="D29" s="15"/>
      <c r="E29" s="138">
        <v>39</v>
      </c>
      <c r="F29" s="138">
        <v>9</v>
      </c>
      <c r="G29" s="146" t="s">
        <v>109</v>
      </c>
    </row>
    <row r="30" spans="1:7" ht="23.25">
      <c r="A30" s="18">
        <v>2</v>
      </c>
      <c r="B30" s="17" t="s">
        <v>87</v>
      </c>
      <c r="C30" s="15"/>
      <c r="D30" s="15"/>
      <c r="E30" s="138">
        <v>40</v>
      </c>
      <c r="F30" s="138">
        <v>12</v>
      </c>
      <c r="G30" s="146" t="s">
        <v>112</v>
      </c>
    </row>
    <row r="31" spans="1:7" ht="23.25">
      <c r="A31" s="18">
        <v>3</v>
      </c>
      <c r="B31" s="17" t="s">
        <v>88</v>
      </c>
      <c r="C31" s="15"/>
      <c r="D31" s="15"/>
      <c r="E31" s="138">
        <v>40</v>
      </c>
      <c r="F31" s="138">
        <v>15</v>
      </c>
      <c r="G31" s="146" t="s">
        <v>113</v>
      </c>
    </row>
    <row r="32" spans="1:7" ht="23.25">
      <c r="A32" s="18">
        <v>4</v>
      </c>
      <c r="B32" s="17" t="s">
        <v>89</v>
      </c>
      <c r="C32" s="15"/>
      <c r="D32" s="15"/>
      <c r="E32" s="138">
        <v>41</v>
      </c>
      <c r="F32" s="138">
        <v>6</v>
      </c>
      <c r="G32" s="146" t="s">
        <v>115</v>
      </c>
    </row>
    <row r="33" spans="1:7" ht="23.25">
      <c r="A33" s="18">
        <v>5</v>
      </c>
      <c r="B33" s="17" t="s">
        <v>90</v>
      </c>
      <c r="C33" s="15"/>
      <c r="D33" s="15"/>
      <c r="E33" s="138">
        <v>22</v>
      </c>
      <c r="F33" s="138">
        <v>18</v>
      </c>
      <c r="G33" s="146" t="s">
        <v>118</v>
      </c>
    </row>
    <row r="34" spans="1:7" ht="23.25">
      <c r="A34" s="18">
        <v>6</v>
      </c>
      <c r="B34" s="17" t="s">
        <v>91</v>
      </c>
      <c r="C34" s="15"/>
      <c r="D34" s="15"/>
      <c r="E34" s="138">
        <v>35</v>
      </c>
      <c r="F34" s="138">
        <v>10</v>
      </c>
      <c r="G34" s="146" t="s">
        <v>114</v>
      </c>
    </row>
    <row r="35" spans="1:7" ht="23.25">
      <c r="A35" s="18">
        <v>7</v>
      </c>
      <c r="B35" s="17" t="s">
        <v>92</v>
      </c>
      <c r="C35" s="15"/>
      <c r="D35" s="15"/>
      <c r="E35" s="138">
        <v>40</v>
      </c>
      <c r="F35" s="138">
        <v>8</v>
      </c>
      <c r="G35" s="146" t="s">
        <v>117</v>
      </c>
    </row>
    <row r="36" spans="1:7" ht="23.25">
      <c r="A36" s="18">
        <v>8</v>
      </c>
      <c r="B36" s="17" t="s">
        <v>93</v>
      </c>
      <c r="C36" s="15"/>
      <c r="D36" s="15"/>
      <c r="E36" s="138">
        <v>39</v>
      </c>
      <c r="F36" s="138">
        <v>7</v>
      </c>
      <c r="G36" s="146" t="s">
        <v>108</v>
      </c>
    </row>
    <row r="37" spans="1:7" ht="34.5">
      <c r="A37" s="18">
        <v>9</v>
      </c>
      <c r="B37" s="17" t="s">
        <v>94</v>
      </c>
      <c r="C37" s="15"/>
      <c r="D37" s="15"/>
      <c r="E37" s="138">
        <v>45</v>
      </c>
      <c r="F37" s="138">
        <v>15</v>
      </c>
      <c r="G37" s="146" t="s">
        <v>120</v>
      </c>
    </row>
    <row r="38" spans="1:7" ht="34.5">
      <c r="A38" s="18">
        <v>10</v>
      </c>
      <c r="B38" s="17" t="s">
        <v>95</v>
      </c>
      <c r="C38" s="15"/>
      <c r="D38" s="15"/>
      <c r="E38" s="138">
        <v>33</v>
      </c>
      <c r="F38" s="138">
        <v>17</v>
      </c>
      <c r="G38" s="146" t="s">
        <v>107</v>
      </c>
    </row>
    <row r="39" spans="1:7" ht="23.25" customHeight="1">
      <c r="A39" s="18">
        <v>11</v>
      </c>
      <c r="B39" s="17" t="s">
        <v>96</v>
      </c>
      <c r="C39" s="15"/>
      <c r="D39" s="15"/>
      <c r="E39" s="138">
        <v>47</v>
      </c>
      <c r="F39" s="138">
        <v>5</v>
      </c>
      <c r="G39" s="146" t="s">
        <v>110</v>
      </c>
    </row>
    <row r="40" spans="1:7" ht="23.25">
      <c r="A40" s="18">
        <v>12</v>
      </c>
      <c r="B40" s="17" t="s">
        <v>97</v>
      </c>
      <c r="C40" s="15"/>
      <c r="D40" s="15"/>
      <c r="E40" s="138">
        <v>32</v>
      </c>
      <c r="F40" s="138">
        <v>11</v>
      </c>
      <c r="G40" s="146" t="s">
        <v>119</v>
      </c>
    </row>
    <row r="41" spans="1:7" ht="23.25">
      <c r="A41" s="18">
        <v>13</v>
      </c>
      <c r="B41" s="17" t="s">
        <v>98</v>
      </c>
      <c r="C41" s="15"/>
      <c r="D41" s="15"/>
      <c r="E41" s="138">
        <v>38</v>
      </c>
      <c r="F41" s="138">
        <v>12</v>
      </c>
      <c r="G41" s="146" t="s">
        <v>121</v>
      </c>
    </row>
    <row r="42" spans="1:7" ht="23.25">
      <c r="A42" s="18">
        <v>14</v>
      </c>
      <c r="B42" s="17" t="s">
        <v>99</v>
      </c>
      <c r="C42" s="15"/>
      <c r="D42" s="15"/>
      <c r="E42" s="138">
        <v>36</v>
      </c>
      <c r="F42" s="138">
        <v>5</v>
      </c>
      <c r="G42" s="146" t="s">
        <v>111</v>
      </c>
    </row>
    <row r="43" spans="1:7" ht="23.25">
      <c r="A43" s="18">
        <v>15</v>
      </c>
      <c r="B43" s="17" t="s">
        <v>100</v>
      </c>
      <c r="C43" s="15"/>
      <c r="D43" s="15"/>
      <c r="E43" s="138">
        <v>34</v>
      </c>
      <c r="F43" s="138">
        <v>7</v>
      </c>
      <c r="G43" s="146" t="s">
        <v>116</v>
      </c>
    </row>
    <row r="44" spans="1:7" ht="15">
      <c r="A44" s="18"/>
      <c r="B44" s="176"/>
      <c r="C44" s="15"/>
      <c r="D44" s="15"/>
      <c r="E44" s="138"/>
      <c r="F44" s="138"/>
      <c r="G44" s="146"/>
    </row>
    <row r="46" spans="1:6" ht="12.75">
      <c r="A46" s="136"/>
      <c r="B46" s="137" t="s">
        <v>102</v>
      </c>
      <c r="C46" s="136">
        <f>C19+C28</f>
        <v>0</v>
      </c>
      <c r="D46" s="136">
        <f>D19+D28</f>
        <v>0</v>
      </c>
      <c r="E46" s="139"/>
      <c r="F46" s="139"/>
    </row>
    <row r="47" spans="1:6" ht="12.75">
      <c r="A47" s="136"/>
      <c r="B47" s="137" t="s">
        <v>103</v>
      </c>
      <c r="C47" s="136">
        <f>C17+C26</f>
        <v>0</v>
      </c>
      <c r="D47" s="136">
        <f>D17+D26</f>
        <v>0</v>
      </c>
      <c r="E47" s="139"/>
      <c r="F47" s="139"/>
    </row>
  </sheetData>
  <sheetProtection/>
  <mergeCells count="19">
    <mergeCell ref="C15:D16"/>
    <mergeCell ref="A1:G1"/>
    <mergeCell ref="A2:G2"/>
    <mergeCell ref="B3:B5"/>
    <mergeCell ref="G3:G5"/>
    <mergeCell ref="E3:E5"/>
    <mergeCell ref="F3:F5"/>
    <mergeCell ref="C3:D4"/>
    <mergeCell ref="G15:G16"/>
    <mergeCell ref="G21:G24"/>
    <mergeCell ref="A15:A16"/>
    <mergeCell ref="B15:B16"/>
    <mergeCell ref="A21:A24"/>
    <mergeCell ref="B21:B24"/>
    <mergeCell ref="C21:D23"/>
    <mergeCell ref="E21:E24"/>
    <mergeCell ref="F21:F24"/>
    <mergeCell ref="F15:F16"/>
    <mergeCell ref="E15:E1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nemchenkova</dc:creator>
  <cp:keywords/>
  <dc:description/>
  <cp:lastModifiedBy>Валентина Немченкова</cp:lastModifiedBy>
  <cp:lastPrinted>2022-11-14T07:18:25Z</cp:lastPrinted>
  <dcterms:created xsi:type="dcterms:W3CDTF">2012-08-17T06:32:59Z</dcterms:created>
  <dcterms:modified xsi:type="dcterms:W3CDTF">2022-11-14T07:18:55Z</dcterms:modified>
  <cp:category/>
  <cp:version/>
  <cp:contentType/>
  <cp:contentStatus/>
</cp:coreProperties>
</file>