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220" activeTab="0"/>
  </bookViews>
  <sheets>
    <sheet name="СПП " sheetId="1" r:id="rId1"/>
    <sheet name="Приложение" sheetId="2" r:id="rId2"/>
  </sheets>
  <definedNames>
    <definedName name="_xlnm.Print_Area" localSheetId="0">'СПП '!$A$1:$S$69</definedName>
  </definedNames>
  <calcPr fullCalcOnLoad="1"/>
</workbook>
</file>

<file path=xl/sharedStrings.xml><?xml version="1.0" encoding="utf-8"?>
<sst xmlns="http://schemas.openxmlformats.org/spreadsheetml/2006/main" count="119" uniqueCount="105">
  <si>
    <t xml:space="preserve"> </t>
  </si>
  <si>
    <t>Число коек</t>
  </si>
  <si>
    <t>Число выбывших больных</t>
  </si>
  <si>
    <t>Проведено больными к/дней</t>
  </si>
  <si>
    <t>Плановая мощность поликлиники</t>
  </si>
  <si>
    <t>Число посещений</t>
  </si>
  <si>
    <t>Число штатных должностей</t>
  </si>
  <si>
    <t>Число занятых должностей</t>
  </si>
  <si>
    <t>Число физических лиц</t>
  </si>
  <si>
    <t>Всего</t>
  </si>
  <si>
    <t>в том числе</t>
  </si>
  <si>
    <t>Врачи</t>
  </si>
  <si>
    <t>Ср.мед.перс.</t>
  </si>
  <si>
    <t>на конец года</t>
  </si>
  <si>
    <t>среднегодовых</t>
  </si>
  <si>
    <t>к врачам</t>
  </si>
  <si>
    <t>к среднему мед.персоналу</t>
  </si>
  <si>
    <t>врачи</t>
  </si>
  <si>
    <t>средний мед.персонал</t>
  </si>
  <si>
    <t xml:space="preserve">Детчинская участковая больница </t>
  </si>
  <si>
    <t>1.Воробьевский</t>
  </si>
  <si>
    <t>Кудиновская врачебная амбулатория</t>
  </si>
  <si>
    <t>Ильинская врачебная амбулатория</t>
  </si>
  <si>
    <t>Неделинская врачебная амбулатория</t>
  </si>
  <si>
    <t>2.Березовский</t>
  </si>
  <si>
    <t>3.Захаровский</t>
  </si>
  <si>
    <t>4.Торбеевский</t>
  </si>
  <si>
    <t>5.Михеевский</t>
  </si>
  <si>
    <t>6.Прудковский</t>
  </si>
  <si>
    <t>Экономист</t>
  </si>
  <si>
    <t>Наименование</t>
  </si>
  <si>
    <t>ФАПы всего:</t>
  </si>
  <si>
    <t>Х</t>
  </si>
  <si>
    <t>Афанасовский</t>
  </si>
  <si>
    <t>Головтеевский</t>
  </si>
  <si>
    <t>Ерденевский</t>
  </si>
  <si>
    <t>Коллонтаевский</t>
  </si>
  <si>
    <t>Маклинский</t>
  </si>
  <si>
    <t>Митинский</t>
  </si>
  <si>
    <t>Оболенский</t>
  </si>
  <si>
    <t>Спас-Загорский</t>
  </si>
  <si>
    <t>Шумятинский</t>
  </si>
  <si>
    <t>Воробьевский</t>
  </si>
  <si>
    <t>Березовский</t>
  </si>
  <si>
    <t>Захаровский</t>
  </si>
  <si>
    <t>Торбеевский</t>
  </si>
  <si>
    <t>Михеевский</t>
  </si>
  <si>
    <t>Прудковский</t>
  </si>
  <si>
    <t>Рябцевский</t>
  </si>
  <si>
    <t xml:space="preserve">Справка плановых показателей </t>
  </si>
  <si>
    <t>1. Афанасовский</t>
  </si>
  <si>
    <t>2. Голофтеевский</t>
  </si>
  <si>
    <t>3. Ерденевский</t>
  </si>
  <si>
    <t xml:space="preserve">5. Коллонтаевский </t>
  </si>
  <si>
    <t>6. Маклинский</t>
  </si>
  <si>
    <t>7. Митинский</t>
  </si>
  <si>
    <t>8. Оболенский</t>
  </si>
  <si>
    <t>9. Спас-Загорский</t>
  </si>
  <si>
    <t>Итого по Детчинской участ. б-це</t>
  </si>
  <si>
    <t>Всего по Малоярославецкому району</t>
  </si>
  <si>
    <t xml:space="preserve">Примечание: перечень ФАПов согласно справке плановых показателей </t>
  </si>
  <si>
    <t>Главный врач</t>
  </si>
  <si>
    <t>3. Неделинская врачебная амбулатория</t>
  </si>
  <si>
    <t>1. Кудиновская врачебная амбулатория</t>
  </si>
  <si>
    <t>2. Ильинская врачебная амбулатория</t>
  </si>
  <si>
    <t>Итого по врачебным амбулаториям</t>
  </si>
  <si>
    <t>Прикрепленное население</t>
  </si>
  <si>
    <t>Удаленность от центра      (в км.)</t>
  </si>
  <si>
    <t>Радиус обслуживания              ( в  км.)</t>
  </si>
  <si>
    <t>№ п/п</t>
  </si>
  <si>
    <t>Итого по ЦРБ</t>
  </si>
  <si>
    <t>Итого по Ф-30</t>
  </si>
  <si>
    <t xml:space="preserve">Итого по ФАПам </t>
  </si>
  <si>
    <t>ГБУЗ КО " Центральная районная больница Малоярославецкого района"</t>
  </si>
  <si>
    <t>17  Инфекционные</t>
  </si>
  <si>
    <t>18 Инфекционные дет.</t>
  </si>
  <si>
    <t>22  Неврологические</t>
  </si>
  <si>
    <t>35  Педиатрические</t>
  </si>
  <si>
    <t>51  Терапевтические</t>
  </si>
  <si>
    <t>53  Травматологические</t>
  </si>
  <si>
    <t>61  Хирургические</t>
  </si>
  <si>
    <t>Итого ДС при АПУ</t>
  </si>
  <si>
    <t xml:space="preserve">ЦРБ Малоярославецкого р-она </t>
  </si>
  <si>
    <t>ф-30</t>
  </si>
  <si>
    <t>Средняя занятость койки     (не менее 280 не более350)</t>
  </si>
  <si>
    <t>45 Реанимационные</t>
  </si>
  <si>
    <t>в т. ч. дети 0-17 лет</t>
  </si>
  <si>
    <t>ФАП д.Панское</t>
  </si>
  <si>
    <t>ФАП с.Поречье</t>
  </si>
  <si>
    <t>ФАП д.Максимовка</t>
  </si>
  <si>
    <r>
      <t>1.</t>
    </r>
    <r>
      <rPr>
        <b/>
        <sz val="12"/>
        <rFont val="Times New Roman"/>
        <family val="1"/>
      </rPr>
      <t>Круглосуточный стационар, всего</t>
    </r>
  </si>
  <si>
    <r>
      <t>2</t>
    </r>
    <r>
      <rPr>
        <b/>
        <sz val="12"/>
        <rFont val="Times New Roman"/>
        <family val="1"/>
      </rPr>
      <t xml:space="preserve">.          </t>
    </r>
    <r>
      <rPr>
        <sz val="12"/>
        <rFont val="Times New Roman"/>
        <family val="1"/>
      </rPr>
      <t>ДС при АПУ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ф.14 ДС</t>
    </r>
  </si>
  <si>
    <r>
      <t>3</t>
    </r>
    <r>
      <rPr>
        <b/>
        <sz val="12"/>
        <rFont val="Times New Roman"/>
        <family val="1"/>
      </rPr>
      <t>.  Отделение на хозрасчете</t>
    </r>
  </si>
  <si>
    <r>
      <t>4</t>
    </r>
    <r>
      <rPr>
        <b/>
        <sz val="12"/>
        <rFont val="Times New Roman"/>
        <family val="1"/>
      </rPr>
      <t>. Стоматологическая поликлиника</t>
    </r>
  </si>
  <si>
    <r>
      <t xml:space="preserve">5.      </t>
    </r>
    <r>
      <rPr>
        <b/>
        <sz val="12"/>
        <rFont val="Times New Roman"/>
        <family val="1"/>
      </rPr>
      <t>ФАПы</t>
    </r>
  </si>
  <si>
    <t>4. ФАП д.Панское</t>
  </si>
  <si>
    <t>10. ФАП с.Поречье</t>
  </si>
  <si>
    <t>11. Шумятинский</t>
  </si>
  <si>
    <t>12. Передвижной ФАП</t>
  </si>
  <si>
    <t>7.ФАП д.Максимовка</t>
  </si>
  <si>
    <t>8.Рябцевский</t>
  </si>
  <si>
    <t>1. ДС при АПУ по ф.14 ДС</t>
  </si>
  <si>
    <t xml:space="preserve">2.              Фапы </t>
  </si>
  <si>
    <t>Приложение к справке плановых показателей за 2022 год</t>
  </si>
  <si>
    <t xml:space="preserve">  ГБУЗ КО  "Центральная районная больница Малоярославецкого района" за 2022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</si>
</sst>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0.0"/>
    <numFmt numFmtId="173" formatCode="0;[Red]0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_-* #,##0.0_р_._-;\-* #,##0.0_р_._-;_-* &quot;-&quot;_р_._-;_-@_-"/>
    <numFmt numFmtId="181" formatCode="_-* #,##0.00_р_._-;\-* #,##0.00_р_._-;_-* &quot;-&quot;_р_._-;_-@_-"/>
    <numFmt numFmtId="182" formatCode="#,##0_ ;\-#,##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Continuous" wrapText="1"/>
    </xf>
    <xf numFmtId="1" fontId="8" fillId="0" borderId="13" xfId="0" applyNumberFormat="1" applyFont="1" applyBorder="1" applyAlignment="1">
      <alignment horizontal="centerContinuous" wrapText="1"/>
    </xf>
    <xf numFmtId="0" fontId="9" fillId="0" borderId="0" xfId="0" applyFont="1" applyAlignment="1">
      <alignment/>
    </xf>
    <xf numFmtId="0" fontId="9" fillId="35" borderId="14" xfId="0" applyFont="1" applyFill="1" applyBorder="1" applyAlignment="1">
      <alignment horizontal="center" wrapText="1"/>
    </xf>
    <xf numFmtId="1" fontId="9" fillId="0" borderId="10" xfId="0" applyNumberFormat="1" applyFont="1" applyBorder="1" applyAlignment="1">
      <alignment/>
    </xf>
    <xf numFmtId="1" fontId="8" fillId="36" borderId="10" xfId="61" applyNumberFormat="1" applyFont="1" applyFill="1" applyBorder="1" applyAlignment="1">
      <alignment horizontal="center" wrapText="1"/>
    </xf>
    <xf numFmtId="179" fontId="8" fillId="36" borderId="10" xfId="0" applyNumberFormat="1" applyFont="1" applyFill="1" applyBorder="1" applyAlignment="1">
      <alignment horizontal="center" wrapText="1"/>
    </xf>
    <xf numFmtId="2" fontId="8" fillId="36" borderId="10" xfId="0" applyNumberFormat="1" applyFont="1" applyFill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1" fontId="9" fillId="2" borderId="10" xfId="61" applyNumberFormat="1" applyFont="1" applyFill="1" applyBorder="1" applyAlignment="1">
      <alignment horizontal="right" wrapText="1"/>
    </xf>
    <xf numFmtId="1" fontId="9" fillId="0" borderId="10" xfId="61" applyNumberFormat="1" applyFont="1" applyBorder="1" applyAlignment="1">
      <alignment horizontal="center" wrapText="1"/>
    </xf>
    <xf numFmtId="17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left" wrapText="1"/>
    </xf>
    <xf numFmtId="1" fontId="8" fillId="0" borderId="10" xfId="0" applyNumberFormat="1" applyFont="1" applyBorder="1" applyAlignment="1">
      <alignment/>
    </xf>
    <xf numFmtId="1" fontId="8" fillId="0" borderId="10" xfId="61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10" fillId="0" borderId="14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centerContinuous" wrapText="1"/>
    </xf>
    <xf numFmtId="0" fontId="8" fillId="0" borderId="14" xfId="0" applyFont="1" applyBorder="1" applyAlignment="1" applyProtection="1">
      <alignment horizontal="left"/>
      <protection locked="0"/>
    </xf>
    <xf numFmtId="2" fontId="8" fillId="2" borderId="10" xfId="0" applyNumberFormat="1" applyFont="1" applyFill="1" applyBorder="1" applyAlignment="1">
      <alignment horizontal="center" wrapText="1"/>
    </xf>
    <xf numFmtId="1" fontId="8" fillId="2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left" wrapText="1"/>
    </xf>
    <xf numFmtId="1" fontId="8" fillId="33" borderId="10" xfId="0" applyNumberFormat="1" applyFont="1" applyFill="1" applyBorder="1" applyAlignment="1">
      <alignment/>
    </xf>
    <xf numFmtId="1" fontId="8" fillId="33" borderId="10" xfId="61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/>
    </xf>
    <xf numFmtId="1" fontId="8" fillId="34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8" fillId="36" borderId="10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/>
    </xf>
    <xf numFmtId="2" fontId="8" fillId="36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" fontId="8" fillId="34" borderId="10" xfId="61" applyNumberFormat="1" applyFont="1" applyFill="1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8" fillId="0" borderId="10" xfId="61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2" fillId="36" borderId="0" xfId="0" applyFont="1" applyFill="1" applyAlignment="1">
      <alignment/>
    </xf>
    <xf numFmtId="0" fontId="9" fillId="36" borderId="14" xfId="0" applyFont="1" applyFill="1" applyBorder="1" applyAlignment="1">
      <alignment horizontal="centerContinuous" wrapText="1"/>
    </xf>
    <xf numFmtId="1" fontId="9" fillId="36" borderId="10" xfId="0" applyNumberFormat="1" applyFont="1" applyFill="1" applyBorder="1" applyAlignment="1">
      <alignment/>
    </xf>
    <xf numFmtId="179" fontId="9" fillId="36" borderId="10" xfId="0" applyNumberFormat="1" applyFont="1" applyFill="1" applyBorder="1" applyAlignment="1">
      <alignment/>
    </xf>
    <xf numFmtId="2" fontId="9" fillId="36" borderId="1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Continuous" wrapText="1"/>
    </xf>
    <xf numFmtId="1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9" fillId="35" borderId="14" xfId="0" applyFont="1" applyFill="1" applyBorder="1" applyAlignment="1">
      <alignment horizontal="centerContinuous" wrapText="1"/>
    </xf>
    <xf numFmtId="1" fontId="12" fillId="33" borderId="10" xfId="0" applyNumberFormat="1" applyFont="1" applyFill="1" applyBorder="1" applyAlignment="1">
      <alignment/>
    </xf>
    <xf numFmtId="179" fontId="9" fillId="0" borderId="10" xfId="0" applyNumberFormat="1" applyFont="1" applyFill="1" applyBorder="1" applyAlignment="1">
      <alignment/>
    </xf>
    <xf numFmtId="1" fontId="9" fillId="34" borderId="10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" fontId="9" fillId="33" borderId="10" xfId="0" applyNumberFormat="1" applyFont="1" applyFill="1" applyBorder="1" applyAlignment="1">
      <alignment/>
    </xf>
    <xf numFmtId="17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" fontId="9" fillId="33" borderId="10" xfId="0" applyNumberFormat="1" applyFont="1" applyFill="1" applyBorder="1" applyAlignment="1">
      <alignment horizontal="center"/>
    </xf>
    <xf numFmtId="1" fontId="9" fillId="33" borderId="10" xfId="61" applyNumberFormat="1" applyFont="1" applyFill="1" applyBorder="1" applyAlignment="1">
      <alignment/>
    </xf>
    <xf numFmtId="2" fontId="9" fillId="6" borderId="10" xfId="0" applyNumberFormat="1" applyFont="1" applyFill="1" applyBorder="1" applyAlignment="1">
      <alignment/>
    </xf>
    <xf numFmtId="1" fontId="9" fillId="6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2" fontId="8" fillId="33" borderId="1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1" fontId="11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0" fillId="33" borderId="14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/>
    </xf>
    <xf numFmtId="1" fontId="9" fillId="36" borderId="10" xfId="0" applyNumberFormat="1" applyFont="1" applyFill="1" applyBorder="1" applyAlignment="1">
      <alignment horizontal="right"/>
    </xf>
    <xf numFmtId="0" fontId="9" fillId="33" borderId="14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69" fontId="12" fillId="33" borderId="0" xfId="61" applyFont="1" applyFill="1" applyAlignment="1">
      <alignment/>
    </xf>
    <xf numFmtId="169" fontId="9" fillId="35" borderId="14" xfId="61" applyFont="1" applyFill="1" applyBorder="1" applyAlignment="1">
      <alignment horizontal="centerContinuous" wrapText="1"/>
    </xf>
    <xf numFmtId="1" fontId="9" fillId="35" borderId="10" xfId="61" applyNumberFormat="1" applyFont="1" applyFill="1" applyBorder="1" applyAlignment="1">
      <alignment/>
    </xf>
    <xf numFmtId="179" fontId="9" fillId="35" borderId="10" xfId="61" applyNumberFormat="1" applyFont="1" applyFill="1" applyBorder="1" applyAlignment="1">
      <alignment/>
    </xf>
    <xf numFmtId="2" fontId="9" fillId="35" borderId="10" xfId="61" applyNumberFormat="1" applyFont="1" applyFill="1" applyBorder="1" applyAlignment="1">
      <alignment/>
    </xf>
    <xf numFmtId="169" fontId="12" fillId="33" borderId="0" xfId="61" applyFont="1" applyFill="1" applyBorder="1" applyAlignment="1">
      <alignment/>
    </xf>
    <xf numFmtId="169" fontId="9" fillId="0" borderId="14" xfId="61" applyFont="1" applyFill="1" applyBorder="1" applyAlignment="1">
      <alignment horizontal="centerContinuous" wrapText="1"/>
    </xf>
    <xf numFmtId="1" fontId="9" fillId="0" borderId="10" xfId="61" applyNumberFormat="1" applyFont="1" applyFill="1" applyBorder="1" applyAlignment="1">
      <alignment/>
    </xf>
    <xf numFmtId="2" fontId="9" fillId="0" borderId="10" xfId="61" applyNumberFormat="1" applyFont="1" applyFill="1" applyBorder="1" applyAlignment="1">
      <alignment/>
    </xf>
    <xf numFmtId="0" fontId="9" fillId="33" borderId="14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centerContinuous" wrapText="1"/>
    </xf>
    <xf numFmtId="1" fontId="9" fillId="35" borderId="10" xfId="0" applyNumberFormat="1" applyFont="1" applyFill="1" applyBorder="1" applyAlignment="1">
      <alignment/>
    </xf>
    <xf numFmtId="179" fontId="9" fillId="35" borderId="10" xfId="0" applyNumberFormat="1" applyFont="1" applyFill="1" applyBorder="1" applyAlignment="1">
      <alignment/>
    </xf>
    <xf numFmtId="2" fontId="9" fillId="35" borderId="10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14" fontId="9" fillId="0" borderId="0" xfId="0" applyNumberFormat="1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14" xfId="0" applyFont="1" applyBorder="1" applyAlignment="1" applyProtection="1">
      <alignment horizontal="left"/>
      <protection locked="0"/>
    </xf>
    <xf numFmtId="179" fontId="4" fillId="2" borderId="10" xfId="61" applyNumberFormat="1" applyFont="1" applyFill="1" applyBorder="1" applyAlignment="1">
      <alignment horizontal="right" wrapText="1"/>
    </xf>
    <xf numFmtId="179" fontId="4" fillId="0" borderId="10" xfId="61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179" fontId="8" fillId="0" borderId="10" xfId="0" applyNumberFormat="1" applyFont="1" applyFill="1" applyBorder="1" applyAlignment="1">
      <alignment/>
    </xf>
    <xf numFmtId="179" fontId="8" fillId="36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Continuous" wrapText="1"/>
    </xf>
    <xf numFmtId="1" fontId="9" fillId="0" borderId="14" xfId="0" applyNumberFormat="1" applyFont="1" applyBorder="1" applyAlignment="1">
      <alignment/>
    </xf>
    <xf numFmtId="1" fontId="9" fillId="2" borderId="14" xfId="61" applyNumberFormat="1" applyFont="1" applyFill="1" applyBorder="1" applyAlignment="1">
      <alignment horizontal="right" wrapText="1"/>
    </xf>
    <xf numFmtId="1" fontId="8" fillId="0" borderId="14" xfId="0" applyNumberFormat="1" applyFont="1" applyBorder="1" applyAlignment="1">
      <alignment/>
    </xf>
    <xf numFmtId="1" fontId="8" fillId="33" borderId="14" xfId="0" applyNumberFormat="1" applyFont="1" applyFill="1" applyBorder="1" applyAlignment="1">
      <alignment/>
    </xf>
    <xf numFmtId="1" fontId="9" fillId="36" borderId="14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1" fontId="12" fillId="33" borderId="14" xfId="0" applyNumberFormat="1" applyFont="1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11" fillId="33" borderId="14" xfId="0" applyFont="1" applyFill="1" applyBorder="1" applyAlignment="1">
      <alignment/>
    </xf>
    <xf numFmtId="1" fontId="9" fillId="35" borderId="14" xfId="61" applyNumberFormat="1" applyFont="1" applyFill="1" applyBorder="1" applyAlignment="1">
      <alignment/>
    </xf>
    <xf numFmtId="1" fontId="9" fillId="0" borderId="14" xfId="61" applyNumberFormat="1" applyFont="1" applyFill="1" applyBorder="1" applyAlignment="1">
      <alignment/>
    </xf>
    <xf numFmtId="1" fontId="9" fillId="35" borderId="14" xfId="0" applyNumberFormat="1" applyFont="1" applyFill="1" applyBorder="1" applyAlignment="1">
      <alignment/>
    </xf>
    <xf numFmtId="1" fontId="11" fillId="33" borderId="14" xfId="0" applyNumberFormat="1" applyFont="1" applyFill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Continuous" wrapText="1"/>
    </xf>
    <xf numFmtId="1" fontId="8" fillId="36" borderId="21" xfId="61" applyNumberFormat="1" applyFont="1" applyFill="1" applyBorder="1" applyAlignment="1">
      <alignment horizontal="center" wrapText="1"/>
    </xf>
    <xf numFmtId="1" fontId="9" fillId="0" borderId="21" xfId="61" applyNumberFormat="1" applyFont="1" applyBorder="1" applyAlignment="1">
      <alignment horizontal="center" wrapText="1"/>
    </xf>
    <xf numFmtId="1" fontId="8" fillId="0" borderId="21" xfId="61" applyNumberFormat="1" applyFont="1" applyBorder="1" applyAlignment="1">
      <alignment horizontal="center" wrapText="1"/>
    </xf>
    <xf numFmtId="1" fontId="8" fillId="33" borderId="21" xfId="61" applyNumberFormat="1" applyFont="1" applyFill="1" applyBorder="1" applyAlignment="1">
      <alignment/>
    </xf>
    <xf numFmtId="1" fontId="8" fillId="36" borderId="21" xfId="61" applyNumberFormat="1" applyFont="1" applyFill="1" applyBorder="1" applyAlignment="1">
      <alignment/>
    </xf>
    <xf numFmtId="1" fontId="8" fillId="0" borderId="21" xfId="61" applyNumberFormat="1" applyFont="1" applyFill="1" applyBorder="1" applyAlignment="1">
      <alignment/>
    </xf>
    <xf numFmtId="1" fontId="8" fillId="0" borderId="21" xfId="0" applyNumberFormat="1" applyFont="1" applyBorder="1" applyAlignment="1">
      <alignment/>
    </xf>
    <xf numFmtId="1" fontId="9" fillId="36" borderId="21" xfId="0" applyNumberFormat="1" applyFont="1" applyFill="1" applyBorder="1" applyAlignment="1">
      <alignment/>
    </xf>
    <xf numFmtId="1" fontId="9" fillId="0" borderId="21" xfId="0" applyNumberFormat="1" applyFont="1" applyFill="1" applyBorder="1" applyAlignment="1">
      <alignment/>
    </xf>
    <xf numFmtId="1" fontId="9" fillId="34" borderId="21" xfId="61" applyNumberFormat="1" applyFont="1" applyFill="1" applyBorder="1" applyAlignment="1">
      <alignment/>
    </xf>
    <xf numFmtId="1" fontId="9" fillId="33" borderId="21" xfId="61" applyNumberFormat="1" applyFont="1" applyFill="1" applyBorder="1" applyAlignment="1">
      <alignment/>
    </xf>
    <xf numFmtId="1" fontId="8" fillId="33" borderId="21" xfId="0" applyNumberFormat="1" applyFont="1" applyFill="1" applyBorder="1" applyAlignment="1">
      <alignment/>
    </xf>
    <xf numFmtId="1" fontId="9" fillId="33" borderId="21" xfId="61" applyNumberFormat="1" applyFont="1" applyFill="1" applyBorder="1" applyAlignment="1">
      <alignment horizontal="right"/>
    </xf>
    <xf numFmtId="1" fontId="8" fillId="34" borderId="21" xfId="0" applyNumberFormat="1" applyFont="1" applyFill="1" applyBorder="1" applyAlignment="1">
      <alignment/>
    </xf>
    <xf numFmtId="1" fontId="8" fillId="0" borderId="21" xfId="0" applyNumberFormat="1" applyFont="1" applyFill="1" applyBorder="1" applyAlignment="1">
      <alignment/>
    </xf>
    <xf numFmtId="1" fontId="9" fillId="35" borderId="21" xfId="61" applyNumberFormat="1" applyFont="1" applyFill="1" applyBorder="1" applyAlignment="1">
      <alignment/>
    </xf>
    <xf numFmtId="1" fontId="9" fillId="0" borderId="21" xfId="61" applyNumberFormat="1" applyFont="1" applyFill="1" applyBorder="1" applyAlignment="1">
      <alignment/>
    </xf>
    <xf numFmtId="1" fontId="9" fillId="33" borderId="21" xfId="0" applyNumberFormat="1" applyFont="1" applyFill="1" applyBorder="1" applyAlignment="1">
      <alignment/>
    </xf>
    <xf numFmtId="1" fontId="9" fillId="35" borderId="21" xfId="0" applyNumberFormat="1" applyFont="1" applyFill="1" applyBorder="1" applyAlignment="1">
      <alignment/>
    </xf>
    <xf numFmtId="1" fontId="11" fillId="33" borderId="21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Continuous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9"/>
  <sheetViews>
    <sheetView tabSelected="1" zoomScale="70" zoomScaleNormal="70" zoomScalePageLayoutView="60" workbookViewId="0" topLeftCell="A1">
      <selection activeCell="Z14" sqref="Z14"/>
    </sheetView>
  </sheetViews>
  <sheetFormatPr defaultColWidth="9.00390625" defaultRowHeight="24.75" customHeight="1"/>
  <cols>
    <col min="1" max="1" width="3.00390625" style="19" customWidth="1"/>
    <col min="2" max="2" width="35.125" style="19" customWidth="1"/>
    <col min="3" max="3" width="6.625" style="19" customWidth="1"/>
    <col min="4" max="4" width="4.375" style="19" customWidth="1"/>
    <col min="5" max="5" width="6.00390625" style="19" customWidth="1"/>
    <col min="6" max="6" width="8.125" style="19" customWidth="1"/>
    <col min="7" max="7" width="11.125" style="19" customWidth="1"/>
    <col min="8" max="8" width="6.00390625" style="126" customWidth="1"/>
    <col min="9" max="9" width="8.375" style="19" customWidth="1"/>
    <col min="10" max="10" width="7.375" style="19" customWidth="1"/>
    <col min="11" max="11" width="6.375" style="19" customWidth="1"/>
    <col min="12" max="13" width="6.125" style="19" customWidth="1"/>
    <col min="14" max="14" width="6.375" style="19" customWidth="1"/>
    <col min="15" max="16" width="6.00390625" style="19" customWidth="1"/>
    <col min="17" max="17" width="6.125" style="19" customWidth="1"/>
    <col min="18" max="18" width="7.375" style="19" customWidth="1"/>
    <col min="19" max="19" width="12.375" style="19" customWidth="1"/>
    <col min="20" max="16384" width="9.125" style="19" customWidth="1"/>
  </cols>
  <sheetData>
    <row r="1" spans="2:19" ht="17.25" customHeight="1">
      <c r="B1" s="133" t="s">
        <v>49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2:19" ht="18" customHeight="1">
      <c r="B2" s="133" t="s">
        <v>104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2:19" ht="30.75" customHeight="1">
      <c r="B3" s="134" t="s">
        <v>0</v>
      </c>
      <c r="C3" s="135" t="s">
        <v>1</v>
      </c>
      <c r="D3" s="148"/>
      <c r="E3" s="136" t="s">
        <v>2</v>
      </c>
      <c r="F3" s="136" t="s">
        <v>3</v>
      </c>
      <c r="G3" s="188" t="s">
        <v>84</v>
      </c>
      <c r="H3" s="136" t="s">
        <v>4</v>
      </c>
      <c r="I3" s="164" t="s">
        <v>5</v>
      </c>
      <c r="J3" s="134"/>
      <c r="K3" s="137" t="s">
        <v>6</v>
      </c>
      <c r="L3" s="137"/>
      <c r="M3" s="137"/>
      <c r="N3" s="137" t="s">
        <v>7</v>
      </c>
      <c r="O3" s="137"/>
      <c r="P3" s="137"/>
      <c r="Q3" s="135" t="s">
        <v>8</v>
      </c>
      <c r="R3" s="135"/>
      <c r="S3" s="138"/>
    </row>
    <row r="4" spans="2:19" ht="33.75" customHeight="1">
      <c r="B4" s="134"/>
      <c r="C4" s="134"/>
      <c r="D4" s="148"/>
      <c r="E4" s="134"/>
      <c r="F4" s="134"/>
      <c r="G4" s="188"/>
      <c r="H4" s="134"/>
      <c r="I4" s="165"/>
      <c r="J4" s="134"/>
      <c r="K4" s="136" t="s">
        <v>9</v>
      </c>
      <c r="L4" s="135" t="s">
        <v>10</v>
      </c>
      <c r="M4" s="135"/>
      <c r="N4" s="136" t="s">
        <v>9</v>
      </c>
      <c r="O4" s="135" t="s">
        <v>10</v>
      </c>
      <c r="P4" s="135"/>
      <c r="Q4" s="136" t="s">
        <v>9</v>
      </c>
      <c r="R4" s="20" t="s">
        <v>11</v>
      </c>
      <c r="S4" s="20" t="s">
        <v>12</v>
      </c>
    </row>
    <row r="5" spans="2:19" ht="67.5" customHeight="1">
      <c r="B5" s="134"/>
      <c r="C5" s="21" t="s">
        <v>13</v>
      </c>
      <c r="D5" s="149" t="s">
        <v>14</v>
      </c>
      <c r="E5" s="134"/>
      <c r="F5" s="134"/>
      <c r="G5" s="188"/>
      <c r="H5" s="134"/>
      <c r="I5" s="166" t="s">
        <v>15</v>
      </c>
      <c r="J5" s="21" t="s">
        <v>16</v>
      </c>
      <c r="K5" s="135"/>
      <c r="L5" s="21" t="s">
        <v>17</v>
      </c>
      <c r="M5" s="21" t="s">
        <v>18</v>
      </c>
      <c r="N5" s="135"/>
      <c r="O5" s="21" t="s">
        <v>17</v>
      </c>
      <c r="P5" s="21" t="s">
        <v>18</v>
      </c>
      <c r="Q5" s="135"/>
      <c r="R5" s="21" t="s">
        <v>83</v>
      </c>
      <c r="S5" s="21" t="s">
        <v>83</v>
      </c>
    </row>
    <row r="6" spans="2:19" s="25" customFormat="1" ht="17.25" customHeight="1">
      <c r="B6" s="22">
        <v>1</v>
      </c>
      <c r="C6" s="23">
        <f aca="true" t="shared" si="0" ref="C6:R6">B6+1</f>
        <v>2</v>
      </c>
      <c r="D6" s="150">
        <f t="shared" si="0"/>
        <v>3</v>
      </c>
      <c r="E6" s="189">
        <f t="shared" si="0"/>
        <v>4</v>
      </c>
      <c r="F6" s="130">
        <v>5</v>
      </c>
      <c r="G6" s="189"/>
      <c r="H6" s="189">
        <f>F6+1</f>
        <v>6</v>
      </c>
      <c r="I6" s="167">
        <f t="shared" si="0"/>
        <v>7</v>
      </c>
      <c r="J6" s="23">
        <f t="shared" si="0"/>
        <v>8</v>
      </c>
      <c r="K6" s="23">
        <f t="shared" si="0"/>
        <v>9</v>
      </c>
      <c r="L6" s="23">
        <f t="shared" si="0"/>
        <v>10</v>
      </c>
      <c r="M6" s="23">
        <f t="shared" si="0"/>
        <v>11</v>
      </c>
      <c r="N6" s="23">
        <f t="shared" si="0"/>
        <v>12</v>
      </c>
      <c r="O6" s="23">
        <f t="shared" si="0"/>
        <v>13</v>
      </c>
      <c r="P6" s="23">
        <f t="shared" si="0"/>
        <v>14</v>
      </c>
      <c r="Q6" s="24">
        <f t="shared" si="0"/>
        <v>15</v>
      </c>
      <c r="R6" s="24">
        <f t="shared" si="0"/>
        <v>16</v>
      </c>
      <c r="S6" s="24">
        <v>17</v>
      </c>
    </row>
    <row r="7" spans="2:19" s="25" customFormat="1" ht="15" customHeight="1">
      <c r="B7" s="26" t="s">
        <v>82</v>
      </c>
      <c r="C7" s="27"/>
      <c r="D7" s="151"/>
      <c r="E7" s="27"/>
      <c r="F7" s="27"/>
      <c r="G7" s="27"/>
      <c r="H7" s="28"/>
      <c r="I7" s="168"/>
      <c r="J7" s="29"/>
      <c r="K7" s="30"/>
      <c r="L7" s="30"/>
      <c r="M7" s="30"/>
      <c r="N7" s="30"/>
      <c r="O7" s="30"/>
      <c r="P7" s="30"/>
      <c r="Q7" s="31"/>
      <c r="R7" s="31"/>
      <c r="S7" s="31"/>
    </row>
    <row r="8" spans="2:19" s="25" customFormat="1" ht="15.75" customHeight="1">
      <c r="B8" s="32" t="s">
        <v>90</v>
      </c>
      <c r="C8" s="33">
        <f>SUM(C9:C12,C13:C16)</f>
        <v>0</v>
      </c>
      <c r="D8" s="152">
        <f>SUM(D9:D12,D13:D16)</f>
        <v>0</v>
      </c>
      <c r="E8" s="33">
        <f>SUM(E9:E12,E13:E16)</f>
        <v>0</v>
      </c>
      <c r="F8" s="33">
        <f>SUM(F9:F12,F13:F16)</f>
        <v>0</v>
      </c>
      <c r="G8" s="128" t="e">
        <f>F8/D8</f>
        <v>#DIV/0!</v>
      </c>
      <c r="H8" s="34"/>
      <c r="I8" s="169"/>
      <c r="J8" s="35"/>
      <c r="K8" s="36"/>
      <c r="L8" s="36"/>
      <c r="M8" s="36"/>
      <c r="N8" s="36"/>
      <c r="O8" s="36"/>
      <c r="P8" s="36"/>
      <c r="Q8" s="37"/>
      <c r="R8" s="37"/>
      <c r="S8" s="37"/>
    </row>
    <row r="9" spans="2:19" ht="12.75" customHeight="1">
      <c r="B9" s="38" t="s">
        <v>74</v>
      </c>
      <c r="C9" s="39"/>
      <c r="D9" s="153"/>
      <c r="E9" s="39"/>
      <c r="F9" s="40"/>
      <c r="G9" s="129" t="e">
        <f aca="true" t="shared" si="1" ref="G9:G20">F9/D9</f>
        <v>#DIV/0!</v>
      </c>
      <c r="H9" s="41"/>
      <c r="I9" s="170"/>
      <c r="J9" s="42"/>
      <c r="K9" s="43"/>
      <c r="L9" s="43"/>
      <c r="M9" s="43"/>
      <c r="N9" s="43"/>
      <c r="O9" s="43"/>
      <c r="P9" s="43"/>
      <c r="Q9" s="41"/>
      <c r="R9" s="41"/>
      <c r="S9" s="41"/>
    </row>
    <row r="10" spans="2:19" ht="12.75" customHeight="1">
      <c r="B10" s="38" t="s">
        <v>75</v>
      </c>
      <c r="C10" s="39"/>
      <c r="D10" s="153"/>
      <c r="E10" s="39"/>
      <c r="F10" s="40"/>
      <c r="G10" s="129" t="e">
        <f t="shared" si="1"/>
        <v>#DIV/0!</v>
      </c>
      <c r="H10" s="41"/>
      <c r="I10" s="170"/>
      <c r="J10" s="42"/>
      <c r="K10" s="43"/>
      <c r="L10" s="43"/>
      <c r="M10" s="43"/>
      <c r="N10" s="43"/>
      <c r="O10" s="43"/>
      <c r="P10" s="43"/>
      <c r="Q10" s="41"/>
      <c r="R10" s="41"/>
      <c r="S10" s="41"/>
    </row>
    <row r="11" spans="2:19" ht="12.75" customHeight="1">
      <c r="B11" s="38" t="s">
        <v>76</v>
      </c>
      <c r="C11" s="39"/>
      <c r="D11" s="153"/>
      <c r="E11" s="39"/>
      <c r="F11" s="40"/>
      <c r="G11" s="129" t="e">
        <f t="shared" si="1"/>
        <v>#DIV/0!</v>
      </c>
      <c r="H11" s="41"/>
      <c r="I11" s="170"/>
      <c r="J11" s="42"/>
      <c r="K11" s="43"/>
      <c r="L11" s="43"/>
      <c r="M11" s="43"/>
      <c r="N11" s="43"/>
      <c r="O11" s="43"/>
      <c r="P11" s="43"/>
      <c r="Q11" s="41"/>
      <c r="R11" s="41"/>
      <c r="S11" s="41"/>
    </row>
    <row r="12" spans="2:19" ht="12.75" customHeight="1">
      <c r="B12" s="38" t="s">
        <v>77</v>
      </c>
      <c r="C12" s="39"/>
      <c r="D12" s="153"/>
      <c r="E12" s="39"/>
      <c r="F12" s="40"/>
      <c r="G12" s="129" t="e">
        <f t="shared" si="1"/>
        <v>#DIV/0!</v>
      </c>
      <c r="H12" s="41"/>
      <c r="I12" s="170"/>
      <c r="J12" s="42"/>
      <c r="K12" s="43"/>
      <c r="L12" s="43"/>
      <c r="M12" s="43"/>
      <c r="N12" s="43"/>
      <c r="O12" s="43"/>
      <c r="P12" s="43"/>
      <c r="Q12" s="41"/>
      <c r="R12" s="41"/>
      <c r="S12" s="41"/>
    </row>
    <row r="13" spans="2:19" ht="12.75" customHeight="1">
      <c r="B13" s="44" t="s">
        <v>85</v>
      </c>
      <c r="C13" s="39"/>
      <c r="D13" s="153"/>
      <c r="E13" s="39"/>
      <c r="F13" s="40"/>
      <c r="G13" s="129" t="e">
        <f t="shared" si="1"/>
        <v>#DIV/0!</v>
      </c>
      <c r="H13" s="41"/>
      <c r="I13" s="170"/>
      <c r="J13" s="42"/>
      <c r="K13" s="43"/>
      <c r="L13" s="43"/>
      <c r="M13" s="43"/>
      <c r="N13" s="43"/>
      <c r="O13" s="43"/>
      <c r="P13" s="43"/>
      <c r="Q13" s="41"/>
      <c r="R13" s="41"/>
      <c r="S13" s="41"/>
    </row>
    <row r="14" spans="2:19" ht="12.75" customHeight="1">
      <c r="B14" s="38" t="s">
        <v>78</v>
      </c>
      <c r="C14" s="39"/>
      <c r="D14" s="153"/>
      <c r="E14" s="39"/>
      <c r="F14" s="40"/>
      <c r="G14" s="129" t="e">
        <f t="shared" si="1"/>
        <v>#DIV/0!</v>
      </c>
      <c r="H14" s="41"/>
      <c r="I14" s="170"/>
      <c r="J14" s="42"/>
      <c r="K14" s="43"/>
      <c r="L14" s="43"/>
      <c r="M14" s="43"/>
      <c r="N14" s="43"/>
      <c r="O14" s="43"/>
      <c r="P14" s="43"/>
      <c r="Q14" s="41"/>
      <c r="R14" s="41"/>
      <c r="S14" s="41"/>
    </row>
    <row r="15" spans="2:19" ht="12.75" customHeight="1">
      <c r="B15" s="38" t="s">
        <v>79</v>
      </c>
      <c r="C15" s="39"/>
      <c r="D15" s="153"/>
      <c r="E15" s="39"/>
      <c r="F15" s="40"/>
      <c r="G15" s="129" t="e">
        <f t="shared" si="1"/>
        <v>#DIV/0!</v>
      </c>
      <c r="H15" s="41"/>
      <c r="I15" s="170"/>
      <c r="J15" s="42"/>
      <c r="K15" s="43"/>
      <c r="L15" s="43"/>
      <c r="M15" s="43"/>
      <c r="N15" s="43"/>
      <c r="O15" s="43"/>
      <c r="P15" s="43"/>
      <c r="Q15" s="41"/>
      <c r="R15" s="41"/>
      <c r="S15" s="41"/>
    </row>
    <row r="16" spans="2:19" ht="12.75" customHeight="1">
      <c r="B16" s="38" t="s">
        <v>80</v>
      </c>
      <c r="C16" s="39"/>
      <c r="D16" s="153"/>
      <c r="E16" s="39"/>
      <c r="F16" s="40"/>
      <c r="G16" s="129" t="e">
        <f t="shared" si="1"/>
        <v>#DIV/0!</v>
      </c>
      <c r="H16" s="41"/>
      <c r="I16" s="170"/>
      <c r="J16" s="42"/>
      <c r="K16" s="43"/>
      <c r="L16" s="43"/>
      <c r="M16" s="43"/>
      <c r="N16" s="43"/>
      <c r="O16" s="43"/>
      <c r="P16" s="43"/>
      <c r="Q16" s="41"/>
      <c r="R16" s="41"/>
      <c r="S16" s="41"/>
    </row>
    <row r="17" spans="2:19" ht="12" customHeight="1">
      <c r="B17" s="45"/>
      <c r="C17" s="39"/>
      <c r="D17" s="153"/>
      <c r="E17" s="39"/>
      <c r="F17" s="40"/>
      <c r="G17" s="129"/>
      <c r="H17" s="41"/>
      <c r="I17" s="170"/>
      <c r="J17" s="42"/>
      <c r="K17" s="43"/>
      <c r="L17" s="43"/>
      <c r="M17" s="43"/>
      <c r="N17" s="43"/>
      <c r="O17" s="43"/>
      <c r="P17" s="43"/>
      <c r="Q17" s="41"/>
      <c r="R17" s="41"/>
      <c r="S17" s="41"/>
    </row>
    <row r="18" spans="2:19" ht="12" customHeight="1">
      <c r="B18" s="46" t="s">
        <v>91</v>
      </c>
      <c r="C18" s="27">
        <f>SUM(C19:C21)</f>
        <v>0</v>
      </c>
      <c r="D18" s="151">
        <f>SUM(D19:D21)</f>
        <v>0</v>
      </c>
      <c r="E18" s="27">
        <f>SUM(E19:E21)</f>
        <v>0</v>
      </c>
      <c r="F18" s="27">
        <f>SUM(F19:F21)</f>
        <v>0</v>
      </c>
      <c r="G18" s="129" t="e">
        <f t="shared" si="1"/>
        <v>#DIV/0!</v>
      </c>
      <c r="H18" s="41"/>
      <c r="I18" s="170"/>
      <c r="J18" s="42"/>
      <c r="K18" s="47"/>
      <c r="L18" s="47"/>
      <c r="M18" s="47"/>
      <c r="N18" s="47"/>
      <c r="O18" s="47"/>
      <c r="P18" s="47"/>
      <c r="Q18" s="48"/>
      <c r="R18" s="48"/>
      <c r="S18" s="48"/>
    </row>
    <row r="19" spans="2:19" ht="12" customHeight="1">
      <c r="B19" s="38" t="s">
        <v>76</v>
      </c>
      <c r="C19" s="27"/>
      <c r="D19" s="151"/>
      <c r="E19" s="27"/>
      <c r="F19" s="27"/>
      <c r="G19" s="129" t="e">
        <f t="shared" si="1"/>
        <v>#DIV/0!</v>
      </c>
      <c r="H19" s="41"/>
      <c r="I19" s="170"/>
      <c r="J19" s="42"/>
      <c r="K19" s="49"/>
      <c r="L19" s="49"/>
      <c r="M19" s="49"/>
      <c r="N19" s="49"/>
      <c r="O19" s="49"/>
      <c r="P19" s="49"/>
      <c r="Q19" s="50"/>
      <c r="R19" s="50"/>
      <c r="S19" s="50"/>
    </row>
    <row r="20" spans="2:19" ht="12" customHeight="1">
      <c r="B20" s="38" t="s">
        <v>78</v>
      </c>
      <c r="C20" s="39"/>
      <c r="D20" s="153"/>
      <c r="E20" s="39"/>
      <c r="F20" s="40"/>
      <c r="G20" s="129" t="e">
        <f t="shared" si="1"/>
        <v>#DIV/0!</v>
      </c>
      <c r="H20" s="41"/>
      <c r="I20" s="170"/>
      <c r="J20" s="42"/>
      <c r="K20" s="43"/>
      <c r="L20" s="43"/>
      <c r="M20" s="43"/>
      <c r="N20" s="43"/>
      <c r="O20" s="43"/>
      <c r="P20" s="43"/>
      <c r="Q20" s="41"/>
      <c r="R20" s="41"/>
      <c r="S20" s="41"/>
    </row>
    <row r="21" spans="2:19" ht="12" customHeight="1">
      <c r="B21" s="38" t="s">
        <v>80</v>
      </c>
      <c r="C21" s="39"/>
      <c r="D21" s="153"/>
      <c r="E21" s="39"/>
      <c r="F21" s="40"/>
      <c r="G21" s="40"/>
      <c r="H21" s="41"/>
      <c r="I21" s="170"/>
      <c r="J21" s="42"/>
      <c r="K21" s="43"/>
      <c r="L21" s="43"/>
      <c r="M21" s="43"/>
      <c r="N21" s="43"/>
      <c r="O21" s="43"/>
      <c r="P21" s="43"/>
      <c r="Q21" s="41"/>
      <c r="R21" s="41"/>
      <c r="S21" s="41"/>
    </row>
    <row r="22" spans="2:19" ht="12" customHeight="1">
      <c r="B22" s="38"/>
      <c r="C22" s="39"/>
      <c r="D22" s="153"/>
      <c r="E22" s="39"/>
      <c r="F22" s="40"/>
      <c r="G22" s="40"/>
      <c r="H22" s="41"/>
      <c r="I22" s="170"/>
      <c r="J22" s="42"/>
      <c r="K22" s="43"/>
      <c r="L22" s="43"/>
      <c r="M22" s="43"/>
      <c r="N22" s="43"/>
      <c r="O22" s="43"/>
      <c r="P22" s="43"/>
      <c r="Q22" s="41"/>
      <c r="R22" s="41"/>
      <c r="S22" s="41"/>
    </row>
    <row r="23" spans="2:19" s="57" customFormat="1" ht="12.75" customHeight="1">
      <c r="B23" s="51" t="s">
        <v>92</v>
      </c>
      <c r="C23" s="52"/>
      <c r="D23" s="154"/>
      <c r="E23" s="52"/>
      <c r="F23" s="53"/>
      <c r="G23" s="53"/>
      <c r="H23" s="54"/>
      <c r="I23" s="171"/>
      <c r="J23" s="52"/>
      <c r="K23" s="55"/>
      <c r="L23" s="55"/>
      <c r="M23" s="55"/>
      <c r="N23" s="55"/>
      <c r="O23" s="55"/>
      <c r="P23" s="55"/>
      <c r="Q23" s="56"/>
      <c r="R23" s="56"/>
      <c r="S23" s="56"/>
    </row>
    <row r="24" spans="2:19" s="57" customFormat="1" ht="9" customHeight="1">
      <c r="B24" s="51"/>
      <c r="C24" s="52"/>
      <c r="D24" s="154"/>
      <c r="E24" s="52"/>
      <c r="F24" s="53"/>
      <c r="G24" s="53"/>
      <c r="H24" s="54"/>
      <c r="I24" s="171"/>
      <c r="J24" s="52"/>
      <c r="K24" s="58"/>
      <c r="L24" s="58"/>
      <c r="M24" s="58"/>
      <c r="N24" s="58"/>
      <c r="O24" s="58"/>
      <c r="P24" s="58"/>
      <c r="Q24" s="59"/>
      <c r="R24" s="59"/>
      <c r="S24" s="59"/>
    </row>
    <row r="25" spans="2:19" s="57" customFormat="1" ht="14.25" customHeight="1">
      <c r="B25" s="51" t="s">
        <v>93</v>
      </c>
      <c r="C25" s="52"/>
      <c r="D25" s="154"/>
      <c r="E25" s="52"/>
      <c r="F25" s="53"/>
      <c r="G25" s="53"/>
      <c r="H25" s="60"/>
      <c r="I25" s="172"/>
      <c r="J25" s="61"/>
      <c r="K25" s="62"/>
      <c r="L25" s="62"/>
      <c r="M25" s="62"/>
      <c r="N25" s="62"/>
      <c r="O25" s="62"/>
      <c r="P25" s="62"/>
      <c r="Q25" s="61"/>
      <c r="R25" s="61"/>
      <c r="S25" s="61"/>
    </row>
    <row r="26" spans="2:27" s="57" customFormat="1" ht="13.5" customHeight="1">
      <c r="B26" s="51"/>
      <c r="C26" s="52"/>
      <c r="D26" s="154"/>
      <c r="E26" s="52"/>
      <c r="F26" s="53"/>
      <c r="G26" s="53"/>
      <c r="H26" s="63"/>
      <c r="I26" s="173"/>
      <c r="J26" s="59"/>
      <c r="K26" s="58"/>
      <c r="L26" s="58"/>
      <c r="M26" s="58"/>
      <c r="N26" s="58"/>
      <c r="O26" s="58"/>
      <c r="P26" s="58"/>
      <c r="Q26" s="59"/>
      <c r="R26" s="59"/>
      <c r="S26" s="59"/>
      <c r="AA26" s="64"/>
    </row>
    <row r="27" spans="2:19" s="57" customFormat="1" ht="13.5" customHeight="1">
      <c r="B27" s="51" t="s">
        <v>94</v>
      </c>
      <c r="C27" s="52"/>
      <c r="D27" s="154"/>
      <c r="E27" s="52"/>
      <c r="F27" s="53"/>
      <c r="G27" s="53"/>
      <c r="H27" s="54"/>
      <c r="I27" s="171"/>
      <c r="J27" s="65">
        <f>SUM(J28:J39)</f>
        <v>0</v>
      </c>
      <c r="K27" s="55">
        <f aca="true" t="shared" si="2" ref="K27:S27">SUM(K28:K39)</f>
        <v>0</v>
      </c>
      <c r="L27" s="55">
        <f t="shared" si="2"/>
        <v>0</v>
      </c>
      <c r="M27" s="55">
        <f t="shared" si="2"/>
        <v>0</v>
      </c>
      <c r="N27" s="55">
        <f t="shared" si="2"/>
        <v>0</v>
      </c>
      <c r="O27" s="55">
        <f t="shared" si="2"/>
        <v>0</v>
      </c>
      <c r="P27" s="55">
        <f t="shared" si="2"/>
        <v>0</v>
      </c>
      <c r="Q27" s="56">
        <f t="shared" si="2"/>
        <v>0</v>
      </c>
      <c r="R27" s="56">
        <f t="shared" si="2"/>
        <v>0</v>
      </c>
      <c r="S27" s="56">
        <f t="shared" si="2"/>
        <v>0</v>
      </c>
    </row>
    <row r="28" spans="2:19" ht="15" customHeight="1">
      <c r="B28" s="32" t="s">
        <v>50</v>
      </c>
      <c r="C28" s="39"/>
      <c r="D28" s="153"/>
      <c r="E28" s="39"/>
      <c r="F28" s="39"/>
      <c r="G28" s="39"/>
      <c r="H28" s="66"/>
      <c r="I28" s="174"/>
      <c r="J28" s="67"/>
      <c r="K28" s="68"/>
      <c r="L28" s="68"/>
      <c r="M28" s="68"/>
      <c r="N28" s="68"/>
      <c r="O28" s="68"/>
      <c r="P28" s="68"/>
      <c r="Q28" s="39"/>
      <c r="R28" s="39"/>
      <c r="S28" s="39"/>
    </row>
    <row r="29" spans="2:19" ht="14.25" customHeight="1">
      <c r="B29" s="32" t="s">
        <v>51</v>
      </c>
      <c r="C29" s="39"/>
      <c r="D29" s="153"/>
      <c r="E29" s="39"/>
      <c r="F29" s="39"/>
      <c r="G29" s="39"/>
      <c r="H29" s="66"/>
      <c r="I29" s="174"/>
      <c r="J29" s="67"/>
      <c r="K29" s="68"/>
      <c r="L29" s="68"/>
      <c r="M29" s="68"/>
      <c r="N29" s="68"/>
      <c r="O29" s="68"/>
      <c r="P29" s="68"/>
      <c r="Q29" s="39"/>
      <c r="R29" s="39"/>
      <c r="S29" s="39"/>
    </row>
    <row r="30" spans="2:19" ht="13.5" customHeight="1">
      <c r="B30" s="32" t="s">
        <v>52</v>
      </c>
      <c r="C30" s="39"/>
      <c r="D30" s="153"/>
      <c r="E30" s="39"/>
      <c r="F30" s="39"/>
      <c r="G30" s="39"/>
      <c r="H30" s="66"/>
      <c r="I30" s="174"/>
      <c r="J30" s="67"/>
      <c r="K30" s="68"/>
      <c r="L30" s="68"/>
      <c r="M30" s="68"/>
      <c r="N30" s="68"/>
      <c r="O30" s="68"/>
      <c r="P30" s="68"/>
      <c r="Q30" s="39"/>
      <c r="R30" s="39"/>
      <c r="S30" s="39"/>
    </row>
    <row r="31" spans="2:19" ht="14.25" customHeight="1">
      <c r="B31" s="32" t="s">
        <v>95</v>
      </c>
      <c r="C31" s="39"/>
      <c r="D31" s="153"/>
      <c r="E31" s="39"/>
      <c r="F31" s="39"/>
      <c r="G31" s="39"/>
      <c r="H31" s="66"/>
      <c r="I31" s="174"/>
      <c r="J31" s="67"/>
      <c r="K31" s="68"/>
      <c r="L31" s="68"/>
      <c r="M31" s="68"/>
      <c r="N31" s="68"/>
      <c r="O31" s="68"/>
      <c r="P31" s="68"/>
      <c r="Q31" s="39"/>
      <c r="R31" s="39"/>
      <c r="S31" s="39"/>
    </row>
    <row r="32" spans="2:19" ht="12.75" customHeight="1">
      <c r="B32" s="32" t="s">
        <v>53</v>
      </c>
      <c r="C32" s="39"/>
      <c r="D32" s="153"/>
      <c r="E32" s="39"/>
      <c r="F32" s="39"/>
      <c r="G32" s="39"/>
      <c r="H32" s="66"/>
      <c r="I32" s="174"/>
      <c r="J32" s="67"/>
      <c r="K32" s="68"/>
      <c r="L32" s="68"/>
      <c r="M32" s="68"/>
      <c r="N32" s="68"/>
      <c r="O32" s="68"/>
      <c r="P32" s="68"/>
      <c r="Q32" s="39"/>
      <c r="R32" s="39"/>
      <c r="S32" s="39"/>
    </row>
    <row r="33" spans="2:19" ht="13.5" customHeight="1">
      <c r="B33" s="32" t="s">
        <v>54</v>
      </c>
      <c r="C33" s="39"/>
      <c r="D33" s="153"/>
      <c r="E33" s="39"/>
      <c r="F33" s="39"/>
      <c r="G33" s="39"/>
      <c r="H33" s="66"/>
      <c r="I33" s="174"/>
      <c r="J33" s="67"/>
      <c r="K33" s="68"/>
      <c r="L33" s="68"/>
      <c r="M33" s="68"/>
      <c r="N33" s="68"/>
      <c r="O33" s="68"/>
      <c r="P33" s="68"/>
      <c r="Q33" s="39"/>
      <c r="R33" s="39"/>
      <c r="S33" s="39"/>
    </row>
    <row r="34" spans="2:19" ht="14.25" customHeight="1">
      <c r="B34" s="32" t="s">
        <v>55</v>
      </c>
      <c r="C34" s="39"/>
      <c r="D34" s="153"/>
      <c r="E34" s="39"/>
      <c r="F34" s="39"/>
      <c r="G34" s="39"/>
      <c r="H34" s="66"/>
      <c r="I34" s="174"/>
      <c r="J34" s="67"/>
      <c r="K34" s="68"/>
      <c r="L34" s="68"/>
      <c r="M34" s="68"/>
      <c r="N34" s="68"/>
      <c r="O34" s="68"/>
      <c r="P34" s="68"/>
      <c r="Q34" s="39"/>
      <c r="R34" s="39"/>
      <c r="S34" s="39"/>
    </row>
    <row r="35" spans="2:19" ht="14.25" customHeight="1">
      <c r="B35" s="32" t="s">
        <v>56</v>
      </c>
      <c r="C35" s="39"/>
      <c r="D35" s="153"/>
      <c r="E35" s="39"/>
      <c r="F35" s="39"/>
      <c r="G35" s="39"/>
      <c r="H35" s="66"/>
      <c r="I35" s="174"/>
      <c r="J35" s="67"/>
      <c r="K35" s="68"/>
      <c r="L35" s="68"/>
      <c r="M35" s="68"/>
      <c r="N35" s="68"/>
      <c r="O35" s="68"/>
      <c r="P35" s="68"/>
      <c r="Q35" s="39"/>
      <c r="R35" s="39"/>
      <c r="S35" s="39"/>
    </row>
    <row r="36" spans="2:19" ht="12.75" customHeight="1">
      <c r="B36" s="32" t="s">
        <v>57</v>
      </c>
      <c r="C36" s="39"/>
      <c r="D36" s="153"/>
      <c r="E36" s="39"/>
      <c r="F36" s="39"/>
      <c r="G36" s="39"/>
      <c r="H36" s="66"/>
      <c r="I36" s="174"/>
      <c r="J36" s="67"/>
      <c r="K36" s="68"/>
      <c r="L36" s="68"/>
      <c r="M36" s="68"/>
      <c r="N36" s="68"/>
      <c r="O36" s="68"/>
      <c r="P36" s="68"/>
      <c r="Q36" s="39"/>
      <c r="R36" s="39"/>
      <c r="S36" s="39"/>
    </row>
    <row r="37" spans="2:19" ht="12.75" customHeight="1">
      <c r="B37" s="32" t="s">
        <v>96</v>
      </c>
      <c r="C37" s="39"/>
      <c r="D37" s="153"/>
      <c r="E37" s="39"/>
      <c r="F37" s="39"/>
      <c r="G37" s="39"/>
      <c r="H37" s="66"/>
      <c r="I37" s="174"/>
      <c r="J37" s="67"/>
      <c r="K37" s="68"/>
      <c r="L37" s="68"/>
      <c r="M37" s="68"/>
      <c r="N37" s="68"/>
      <c r="O37" s="68"/>
      <c r="P37" s="68"/>
      <c r="Q37" s="39"/>
      <c r="R37" s="39"/>
      <c r="S37" s="39"/>
    </row>
    <row r="38" spans="2:19" ht="12.75" customHeight="1">
      <c r="B38" s="32" t="s">
        <v>97</v>
      </c>
      <c r="C38" s="39"/>
      <c r="D38" s="153"/>
      <c r="E38" s="39"/>
      <c r="F38" s="39"/>
      <c r="G38" s="39"/>
      <c r="H38" s="66"/>
      <c r="I38" s="174"/>
      <c r="J38" s="67"/>
      <c r="K38" s="68"/>
      <c r="L38" s="68"/>
      <c r="M38" s="68"/>
      <c r="N38" s="68"/>
      <c r="O38" s="68"/>
      <c r="P38" s="68"/>
      <c r="Q38" s="39"/>
      <c r="R38" s="39"/>
      <c r="S38" s="39"/>
    </row>
    <row r="39" spans="1:19" s="69" customFormat="1" ht="13.5" customHeight="1">
      <c r="A39" s="19"/>
      <c r="B39" s="32" t="s">
        <v>98</v>
      </c>
      <c r="C39" s="39"/>
      <c r="D39" s="153"/>
      <c r="E39" s="39"/>
      <c r="F39" s="39"/>
      <c r="G39" s="39"/>
      <c r="H39" s="66"/>
      <c r="I39" s="174"/>
      <c r="J39" s="67"/>
      <c r="K39" s="68"/>
      <c r="L39" s="68"/>
      <c r="M39" s="68"/>
      <c r="N39" s="68"/>
      <c r="O39" s="68"/>
      <c r="P39" s="68"/>
      <c r="Q39" s="39"/>
      <c r="R39" s="39"/>
      <c r="S39" s="39"/>
    </row>
    <row r="40" spans="1:19" s="75" customFormat="1" ht="21.75" customHeight="1">
      <c r="A40" s="70"/>
      <c r="B40" s="71" t="s">
        <v>70</v>
      </c>
      <c r="C40" s="72">
        <f>C8</f>
        <v>0</v>
      </c>
      <c r="D40" s="155">
        <f>D8</f>
        <v>0</v>
      </c>
      <c r="E40" s="72">
        <f>E8</f>
        <v>0</v>
      </c>
      <c r="F40" s="72">
        <f>F8</f>
        <v>0</v>
      </c>
      <c r="G40" s="132" t="e">
        <f>F40/D40</f>
        <v>#DIV/0!</v>
      </c>
      <c r="H40" s="72">
        <f>H7+H25</f>
        <v>0</v>
      </c>
      <c r="I40" s="175">
        <f>I7+I25</f>
        <v>0</v>
      </c>
      <c r="J40" s="72">
        <f>J7+J25+J27</f>
        <v>0</v>
      </c>
      <c r="K40" s="74">
        <f aca="true" t="shared" si="3" ref="K40:S40">K7+K18+K23+K25+K27</f>
        <v>0</v>
      </c>
      <c r="L40" s="74">
        <f t="shared" si="3"/>
        <v>0</v>
      </c>
      <c r="M40" s="74">
        <f t="shared" si="3"/>
        <v>0</v>
      </c>
      <c r="N40" s="74">
        <f t="shared" si="3"/>
        <v>0</v>
      </c>
      <c r="O40" s="74">
        <f t="shared" si="3"/>
        <v>0</v>
      </c>
      <c r="P40" s="74">
        <f t="shared" si="3"/>
        <v>0</v>
      </c>
      <c r="Q40" s="73">
        <f t="shared" si="3"/>
        <v>0</v>
      </c>
      <c r="R40" s="73">
        <f t="shared" si="3"/>
        <v>0</v>
      </c>
      <c r="S40" s="73">
        <f t="shared" si="3"/>
        <v>0</v>
      </c>
    </row>
    <row r="41" spans="1:19" s="75" customFormat="1" ht="15" customHeight="1">
      <c r="A41" s="70"/>
      <c r="B41" s="76"/>
      <c r="C41" s="77"/>
      <c r="D41" s="156"/>
      <c r="E41" s="77"/>
      <c r="F41" s="77"/>
      <c r="G41" s="73"/>
      <c r="H41" s="77"/>
      <c r="I41" s="176"/>
      <c r="J41" s="77"/>
      <c r="K41" s="78"/>
      <c r="L41" s="78"/>
      <c r="M41" s="78"/>
      <c r="N41" s="78"/>
      <c r="O41" s="78"/>
      <c r="P41" s="78"/>
      <c r="Q41" s="77"/>
      <c r="R41" s="77"/>
      <c r="S41" s="77"/>
    </row>
    <row r="42" spans="1:19" s="75" customFormat="1" ht="30.75" customHeight="1">
      <c r="A42" s="79"/>
      <c r="B42" s="80" t="s">
        <v>19</v>
      </c>
      <c r="C42" s="81"/>
      <c r="D42" s="157"/>
      <c r="E42" s="81"/>
      <c r="F42" s="81"/>
      <c r="G42" s="82"/>
      <c r="H42" s="83"/>
      <c r="I42" s="177"/>
      <c r="J42" s="84"/>
      <c r="K42" s="85"/>
      <c r="L42" s="85"/>
      <c r="M42" s="85"/>
      <c r="N42" s="85"/>
      <c r="O42" s="85"/>
      <c r="P42" s="85"/>
      <c r="Q42" s="84"/>
      <c r="R42" s="84"/>
      <c r="S42" s="84"/>
    </row>
    <row r="43" spans="1:19" s="90" customFormat="1" ht="15" customHeight="1">
      <c r="A43" s="86"/>
      <c r="B43" s="51"/>
      <c r="C43" s="52"/>
      <c r="D43" s="154"/>
      <c r="E43" s="52"/>
      <c r="F43" s="53"/>
      <c r="G43" s="131"/>
      <c r="H43" s="91"/>
      <c r="I43" s="178"/>
      <c r="J43" s="88"/>
      <c r="K43" s="89"/>
      <c r="L43" s="89"/>
      <c r="M43" s="89"/>
      <c r="N43" s="89"/>
      <c r="O43" s="89"/>
      <c r="P43" s="89"/>
      <c r="Q43" s="87"/>
      <c r="R43" s="87"/>
      <c r="S43" s="87"/>
    </row>
    <row r="44" spans="1:19" s="90" customFormat="1" ht="15" customHeight="1">
      <c r="A44" s="86"/>
      <c r="B44" s="127" t="s">
        <v>101</v>
      </c>
      <c r="C44" s="52">
        <f>C45</f>
        <v>0</v>
      </c>
      <c r="D44" s="154">
        <f>D45</f>
        <v>0</v>
      </c>
      <c r="E44" s="52">
        <f>E45</f>
        <v>0</v>
      </c>
      <c r="F44" s="52">
        <f>F45</f>
        <v>0</v>
      </c>
      <c r="G44" s="131" t="e">
        <f>F44/D44</f>
        <v>#DIV/0!</v>
      </c>
      <c r="H44" s="91"/>
      <c r="I44" s="178"/>
      <c r="J44" s="88"/>
      <c r="K44" s="93"/>
      <c r="L44" s="93"/>
      <c r="M44" s="93"/>
      <c r="N44" s="93"/>
      <c r="O44" s="93"/>
      <c r="P44" s="93"/>
      <c r="Q44" s="94"/>
      <c r="R44" s="94"/>
      <c r="S44" s="94"/>
    </row>
    <row r="45" spans="1:19" s="90" customFormat="1" ht="15" customHeight="1">
      <c r="A45" s="86"/>
      <c r="B45" s="38" t="s">
        <v>78</v>
      </c>
      <c r="C45" s="52"/>
      <c r="D45" s="154"/>
      <c r="E45" s="52"/>
      <c r="F45" s="53"/>
      <c r="G45" s="131" t="e">
        <f>F45/D45</f>
        <v>#DIV/0!</v>
      </c>
      <c r="H45" s="91"/>
      <c r="I45" s="178"/>
      <c r="J45" s="88"/>
      <c r="K45" s="89"/>
      <c r="L45" s="89"/>
      <c r="M45" s="89"/>
      <c r="N45" s="89"/>
      <c r="O45" s="89"/>
      <c r="P45" s="89"/>
      <c r="Q45" s="87"/>
      <c r="R45" s="87"/>
      <c r="S45" s="87"/>
    </row>
    <row r="46" spans="1:19" s="90" customFormat="1" ht="13.5" customHeight="1">
      <c r="A46" s="86"/>
      <c r="B46" s="117" t="s">
        <v>102</v>
      </c>
      <c r="C46" s="87"/>
      <c r="D46" s="158"/>
      <c r="E46" s="87"/>
      <c r="F46" s="92"/>
      <c r="G46" s="77"/>
      <c r="H46" s="91"/>
      <c r="I46" s="178"/>
      <c r="J46" s="84">
        <f>SUM(J47:J54)</f>
        <v>0</v>
      </c>
      <c r="K46" s="85">
        <f aca="true" t="shared" si="4" ref="K46:S46">SUM(K47:K54)</f>
        <v>0</v>
      </c>
      <c r="L46" s="85">
        <f t="shared" si="4"/>
        <v>0</v>
      </c>
      <c r="M46" s="85">
        <f t="shared" si="4"/>
        <v>0</v>
      </c>
      <c r="N46" s="85">
        <f t="shared" si="4"/>
        <v>0</v>
      </c>
      <c r="O46" s="85">
        <f t="shared" si="4"/>
        <v>0</v>
      </c>
      <c r="P46" s="85">
        <f t="shared" si="4"/>
        <v>0</v>
      </c>
      <c r="Q46" s="84">
        <f t="shared" si="4"/>
        <v>0</v>
      </c>
      <c r="R46" s="84">
        <f t="shared" si="4"/>
        <v>0</v>
      </c>
      <c r="S46" s="84">
        <f t="shared" si="4"/>
        <v>0</v>
      </c>
    </row>
    <row r="47" spans="1:19" s="97" customFormat="1" ht="16.5" customHeight="1">
      <c r="A47" s="95"/>
      <c r="B47" s="51" t="s">
        <v>20</v>
      </c>
      <c r="C47" s="52"/>
      <c r="D47" s="154"/>
      <c r="E47" s="52"/>
      <c r="F47" s="52"/>
      <c r="G47" s="77"/>
      <c r="H47" s="54"/>
      <c r="I47" s="179"/>
      <c r="J47" s="53"/>
      <c r="K47" s="96"/>
      <c r="L47" s="96"/>
      <c r="M47" s="96"/>
      <c r="N47" s="96"/>
      <c r="O47" s="96"/>
      <c r="P47" s="96"/>
      <c r="Q47" s="52"/>
      <c r="R47" s="52"/>
      <c r="S47" s="52"/>
    </row>
    <row r="48" spans="1:19" s="97" customFormat="1" ht="14.25" customHeight="1">
      <c r="A48" s="95"/>
      <c r="B48" s="51" t="s">
        <v>24</v>
      </c>
      <c r="C48" s="52"/>
      <c r="D48" s="154"/>
      <c r="E48" s="52"/>
      <c r="F48" s="52"/>
      <c r="G48" s="77"/>
      <c r="H48" s="54"/>
      <c r="I48" s="179"/>
      <c r="J48" s="53"/>
      <c r="K48" s="96"/>
      <c r="L48" s="96"/>
      <c r="M48" s="96"/>
      <c r="N48" s="96"/>
      <c r="O48" s="96"/>
      <c r="P48" s="96"/>
      <c r="Q48" s="52"/>
      <c r="R48" s="52"/>
      <c r="S48" s="52"/>
    </row>
    <row r="49" spans="1:19" s="97" customFormat="1" ht="12.75" customHeight="1">
      <c r="A49" s="95"/>
      <c r="B49" s="51" t="s">
        <v>25</v>
      </c>
      <c r="C49" s="52"/>
      <c r="D49" s="154"/>
      <c r="E49" s="52"/>
      <c r="F49" s="52"/>
      <c r="G49" s="77"/>
      <c r="H49" s="54"/>
      <c r="I49" s="179"/>
      <c r="J49" s="53"/>
      <c r="K49" s="96"/>
      <c r="L49" s="96"/>
      <c r="M49" s="96"/>
      <c r="N49" s="96"/>
      <c r="O49" s="96"/>
      <c r="P49" s="96"/>
      <c r="Q49" s="52"/>
      <c r="R49" s="52"/>
      <c r="S49" s="52"/>
    </row>
    <row r="50" spans="1:19" s="97" customFormat="1" ht="14.25" customHeight="1">
      <c r="A50" s="95"/>
      <c r="B50" s="51" t="s">
        <v>26</v>
      </c>
      <c r="C50" s="52"/>
      <c r="D50" s="154"/>
      <c r="E50" s="52"/>
      <c r="F50" s="52"/>
      <c r="G50" s="77"/>
      <c r="H50" s="54"/>
      <c r="I50" s="179"/>
      <c r="J50" s="53"/>
      <c r="K50" s="96"/>
      <c r="L50" s="96"/>
      <c r="M50" s="96"/>
      <c r="N50" s="96"/>
      <c r="O50" s="96"/>
      <c r="P50" s="96"/>
      <c r="Q50" s="52"/>
      <c r="R50" s="52"/>
      <c r="S50" s="52"/>
    </row>
    <row r="51" spans="1:19" s="97" customFormat="1" ht="12.75" customHeight="1">
      <c r="A51" s="95"/>
      <c r="B51" s="51" t="s">
        <v>27</v>
      </c>
      <c r="C51" s="52"/>
      <c r="D51" s="154"/>
      <c r="E51" s="52"/>
      <c r="F51" s="52"/>
      <c r="G51" s="77"/>
      <c r="H51" s="54"/>
      <c r="I51" s="179"/>
      <c r="J51" s="53"/>
      <c r="K51" s="96"/>
      <c r="L51" s="96"/>
      <c r="M51" s="96"/>
      <c r="N51" s="96"/>
      <c r="O51" s="96"/>
      <c r="P51" s="96"/>
      <c r="Q51" s="52"/>
      <c r="R51" s="52"/>
      <c r="S51" s="52"/>
    </row>
    <row r="52" spans="1:19" s="97" customFormat="1" ht="14.25" customHeight="1">
      <c r="A52" s="95"/>
      <c r="B52" s="51" t="s">
        <v>28</v>
      </c>
      <c r="C52" s="52"/>
      <c r="D52" s="154"/>
      <c r="E52" s="52"/>
      <c r="F52" s="52"/>
      <c r="G52" s="77"/>
      <c r="H52" s="54"/>
      <c r="I52" s="179"/>
      <c r="J52" s="53"/>
      <c r="K52" s="96"/>
      <c r="L52" s="96"/>
      <c r="M52" s="96"/>
      <c r="N52" s="96"/>
      <c r="O52" s="96"/>
      <c r="P52" s="96"/>
      <c r="Q52" s="52"/>
      <c r="R52" s="52"/>
      <c r="S52" s="52"/>
    </row>
    <row r="53" spans="1:19" s="97" customFormat="1" ht="14.25" customHeight="1">
      <c r="A53" s="95"/>
      <c r="B53" s="51" t="s">
        <v>99</v>
      </c>
      <c r="C53" s="52"/>
      <c r="D53" s="154"/>
      <c r="E53" s="52"/>
      <c r="F53" s="52"/>
      <c r="G53" s="77"/>
      <c r="H53" s="54"/>
      <c r="I53" s="179"/>
      <c r="J53" s="53"/>
      <c r="K53" s="96"/>
      <c r="L53" s="96"/>
      <c r="M53" s="96"/>
      <c r="N53" s="96"/>
      <c r="O53" s="96"/>
      <c r="P53" s="96"/>
      <c r="Q53" s="52"/>
      <c r="R53" s="52"/>
      <c r="S53" s="52"/>
    </row>
    <row r="54" spans="1:19" s="97" customFormat="1" ht="14.25" customHeight="1">
      <c r="A54" s="95"/>
      <c r="B54" s="51" t="s">
        <v>100</v>
      </c>
      <c r="C54" s="52"/>
      <c r="D54" s="154"/>
      <c r="E54" s="52"/>
      <c r="F54" s="52"/>
      <c r="G54" s="77"/>
      <c r="H54" s="54"/>
      <c r="I54" s="179"/>
      <c r="J54" s="53"/>
      <c r="K54" s="96"/>
      <c r="L54" s="96"/>
      <c r="M54" s="96"/>
      <c r="N54" s="96"/>
      <c r="O54" s="96"/>
      <c r="P54" s="96"/>
      <c r="Q54" s="52"/>
      <c r="R54" s="52"/>
      <c r="S54" s="52"/>
    </row>
    <row r="55" spans="1:19" s="90" customFormat="1" ht="15" customHeight="1">
      <c r="A55" s="86"/>
      <c r="B55" s="71" t="s">
        <v>58</v>
      </c>
      <c r="C55" s="72"/>
      <c r="D55" s="155"/>
      <c r="E55" s="72"/>
      <c r="F55" s="72"/>
      <c r="G55" s="73"/>
      <c r="H55" s="104">
        <f>H42</f>
        <v>0</v>
      </c>
      <c r="I55" s="175">
        <f>I42</f>
        <v>0</v>
      </c>
      <c r="J55" s="72">
        <f aca="true" t="shared" si="5" ref="J55:S55">J42</f>
        <v>0</v>
      </c>
      <c r="K55" s="74">
        <f t="shared" si="5"/>
        <v>0</v>
      </c>
      <c r="L55" s="74">
        <f t="shared" si="5"/>
        <v>0</v>
      </c>
      <c r="M55" s="74">
        <f t="shared" si="5"/>
        <v>0</v>
      </c>
      <c r="N55" s="74">
        <f t="shared" si="5"/>
        <v>0</v>
      </c>
      <c r="O55" s="74">
        <f t="shared" si="5"/>
        <v>0</v>
      </c>
      <c r="P55" s="74">
        <f t="shared" si="5"/>
        <v>0</v>
      </c>
      <c r="Q55" s="72">
        <f t="shared" si="5"/>
        <v>0</v>
      </c>
      <c r="R55" s="72">
        <f t="shared" si="5"/>
        <v>0</v>
      </c>
      <c r="S55" s="72">
        <f t="shared" si="5"/>
        <v>0</v>
      </c>
    </row>
    <row r="56" spans="1:19" s="90" customFormat="1" ht="28.5" customHeight="1">
      <c r="A56" s="86"/>
      <c r="B56" s="51" t="s">
        <v>63</v>
      </c>
      <c r="C56" s="87"/>
      <c r="D56" s="158"/>
      <c r="E56" s="87"/>
      <c r="F56" s="87"/>
      <c r="G56" s="77"/>
      <c r="H56" s="91"/>
      <c r="I56" s="178"/>
      <c r="J56" s="87"/>
      <c r="K56" s="89"/>
      <c r="L56" s="89"/>
      <c r="M56" s="89"/>
      <c r="N56" s="89"/>
      <c r="O56" s="89"/>
      <c r="P56" s="89"/>
      <c r="Q56" s="87"/>
      <c r="R56" s="87"/>
      <c r="S56" s="87"/>
    </row>
    <row r="57" spans="1:19" s="90" customFormat="1" ht="33.75" customHeight="1">
      <c r="A57" s="86"/>
      <c r="B57" s="51" t="s">
        <v>64</v>
      </c>
      <c r="C57" s="87"/>
      <c r="D57" s="158"/>
      <c r="E57" s="87"/>
      <c r="F57" s="87"/>
      <c r="G57" s="77"/>
      <c r="H57" s="91"/>
      <c r="I57" s="178"/>
      <c r="J57" s="87"/>
      <c r="K57" s="89"/>
      <c r="L57" s="89"/>
      <c r="M57" s="89"/>
      <c r="N57" s="89"/>
      <c r="O57" s="89"/>
      <c r="P57" s="89"/>
      <c r="Q57" s="87"/>
      <c r="R57" s="87"/>
      <c r="S57" s="87"/>
    </row>
    <row r="58" spans="1:19" s="90" customFormat="1" ht="30" customHeight="1">
      <c r="A58" s="86"/>
      <c r="B58" s="51" t="s">
        <v>62</v>
      </c>
      <c r="C58" s="87"/>
      <c r="D58" s="158"/>
      <c r="E58" s="87"/>
      <c r="F58" s="87"/>
      <c r="G58" s="77"/>
      <c r="H58" s="91"/>
      <c r="I58" s="180"/>
      <c r="J58" s="87"/>
      <c r="K58" s="89"/>
      <c r="L58" s="89"/>
      <c r="M58" s="89"/>
      <c r="N58" s="89"/>
      <c r="O58" s="89"/>
      <c r="P58" s="89"/>
      <c r="Q58" s="87"/>
      <c r="R58" s="87"/>
      <c r="S58" s="87"/>
    </row>
    <row r="59" spans="1:19" s="101" customFormat="1" ht="15.75" customHeight="1">
      <c r="A59" s="98"/>
      <c r="B59" s="105" t="s">
        <v>65</v>
      </c>
      <c r="C59" s="106"/>
      <c r="D59" s="159"/>
      <c r="E59" s="106"/>
      <c r="F59" s="107"/>
      <c r="G59" s="77"/>
      <c r="H59" s="56">
        <f>H56+H57+H58</f>
        <v>0</v>
      </c>
      <c r="I59" s="181">
        <f aca="true" t="shared" si="6" ref="I59:S59">I56+I57+I58</f>
        <v>0</v>
      </c>
      <c r="J59" s="56">
        <f t="shared" si="6"/>
        <v>0</v>
      </c>
      <c r="K59" s="55">
        <f t="shared" si="6"/>
        <v>0</v>
      </c>
      <c r="L59" s="55">
        <f t="shared" si="6"/>
        <v>0</v>
      </c>
      <c r="M59" s="55">
        <f t="shared" si="6"/>
        <v>0</v>
      </c>
      <c r="N59" s="55">
        <f t="shared" si="6"/>
        <v>0</v>
      </c>
      <c r="O59" s="55">
        <f t="shared" si="6"/>
        <v>0</v>
      </c>
      <c r="P59" s="55">
        <f t="shared" si="6"/>
        <v>0</v>
      </c>
      <c r="Q59" s="56">
        <f t="shared" si="6"/>
        <v>0</v>
      </c>
      <c r="R59" s="56">
        <f t="shared" si="6"/>
        <v>0</v>
      </c>
      <c r="S59" s="56">
        <f t="shared" si="6"/>
        <v>0</v>
      </c>
    </row>
    <row r="60" spans="1:19" s="101" customFormat="1" ht="11.25" customHeight="1">
      <c r="A60" s="98"/>
      <c r="B60" s="105"/>
      <c r="C60" s="106"/>
      <c r="D60" s="159"/>
      <c r="E60" s="106"/>
      <c r="F60" s="107"/>
      <c r="G60" s="77"/>
      <c r="H60" s="59"/>
      <c r="I60" s="182"/>
      <c r="J60" s="59"/>
      <c r="K60" s="58"/>
      <c r="L60" s="58"/>
      <c r="M60" s="58"/>
      <c r="N60" s="58"/>
      <c r="O60" s="58"/>
      <c r="P60" s="58"/>
      <c r="Q60" s="59"/>
      <c r="R60" s="59"/>
      <c r="S60" s="59"/>
    </row>
    <row r="61" spans="1:19" s="113" customFormat="1" ht="15.75" customHeight="1">
      <c r="A61" s="108"/>
      <c r="B61" s="109" t="s">
        <v>71</v>
      </c>
      <c r="C61" s="110">
        <f>C40+C55</f>
        <v>0</v>
      </c>
      <c r="D61" s="160">
        <f>D40+D55</f>
        <v>0</v>
      </c>
      <c r="E61" s="110">
        <f>E40+E55</f>
        <v>0</v>
      </c>
      <c r="F61" s="110">
        <f>F40+F55</f>
        <v>0</v>
      </c>
      <c r="G61" s="111" t="e">
        <f>F61/D61</f>
        <v>#DIV/0!</v>
      </c>
      <c r="H61" s="110">
        <f aca="true" t="shared" si="7" ref="H61:S61">H40+H55+H59</f>
        <v>0</v>
      </c>
      <c r="I61" s="183">
        <f t="shared" si="7"/>
        <v>0</v>
      </c>
      <c r="J61" s="110">
        <f t="shared" si="7"/>
        <v>0</v>
      </c>
      <c r="K61" s="112">
        <f t="shared" si="7"/>
        <v>0</v>
      </c>
      <c r="L61" s="112">
        <f t="shared" si="7"/>
        <v>0</v>
      </c>
      <c r="M61" s="112">
        <f t="shared" si="7"/>
        <v>0</v>
      </c>
      <c r="N61" s="112">
        <f t="shared" si="7"/>
        <v>0</v>
      </c>
      <c r="O61" s="112">
        <f t="shared" si="7"/>
        <v>0</v>
      </c>
      <c r="P61" s="112">
        <f t="shared" si="7"/>
        <v>0</v>
      </c>
      <c r="Q61" s="110">
        <f t="shared" si="7"/>
        <v>0</v>
      </c>
      <c r="R61" s="110">
        <f t="shared" si="7"/>
        <v>0</v>
      </c>
      <c r="S61" s="110">
        <f t="shared" si="7"/>
        <v>0</v>
      </c>
    </row>
    <row r="62" spans="1:19" s="113" customFormat="1" ht="15.75" customHeight="1">
      <c r="A62" s="108"/>
      <c r="B62" s="114"/>
      <c r="C62" s="115"/>
      <c r="D62" s="161"/>
      <c r="E62" s="115"/>
      <c r="F62" s="115"/>
      <c r="G62" s="115"/>
      <c r="H62" s="115"/>
      <c r="I62" s="184"/>
      <c r="J62" s="115"/>
      <c r="K62" s="116"/>
      <c r="L62" s="116"/>
      <c r="M62" s="116"/>
      <c r="N62" s="116"/>
      <c r="O62" s="116"/>
      <c r="P62" s="116"/>
      <c r="Q62" s="115"/>
      <c r="R62" s="115"/>
      <c r="S62" s="115"/>
    </row>
    <row r="63" spans="1:19" s="90" customFormat="1" ht="10.5" customHeight="1">
      <c r="A63" s="86"/>
      <c r="B63" s="118"/>
      <c r="C63" s="87"/>
      <c r="D63" s="158"/>
      <c r="E63" s="87"/>
      <c r="F63" s="87"/>
      <c r="G63" s="77"/>
      <c r="H63" s="87"/>
      <c r="I63" s="185"/>
      <c r="J63" s="87"/>
      <c r="K63" s="78"/>
      <c r="L63" s="78"/>
      <c r="M63" s="78"/>
      <c r="N63" s="78"/>
      <c r="O63" s="78"/>
      <c r="P63" s="78"/>
      <c r="Q63" s="77"/>
      <c r="R63" s="77"/>
      <c r="S63" s="77"/>
    </row>
    <row r="64" spans="1:19" s="90" customFormat="1" ht="19.5" customHeight="1">
      <c r="A64" s="86"/>
      <c r="B64" s="80" t="s">
        <v>59</v>
      </c>
      <c r="C64" s="119">
        <f>C61</f>
        <v>0</v>
      </c>
      <c r="D64" s="162">
        <f>D61</f>
        <v>0</v>
      </c>
      <c r="E64" s="119">
        <f>E61</f>
        <v>0</v>
      </c>
      <c r="F64" s="119">
        <f>F61</f>
        <v>0</v>
      </c>
      <c r="G64" s="120" t="e">
        <f>F64/D64</f>
        <v>#DIV/0!</v>
      </c>
      <c r="H64" s="119">
        <f aca="true" t="shared" si="8" ref="H64:S64">H61</f>
        <v>0</v>
      </c>
      <c r="I64" s="186">
        <f t="shared" si="8"/>
        <v>0</v>
      </c>
      <c r="J64" s="119">
        <f t="shared" si="8"/>
        <v>0</v>
      </c>
      <c r="K64" s="121">
        <f t="shared" si="8"/>
        <v>0</v>
      </c>
      <c r="L64" s="121">
        <f t="shared" si="8"/>
        <v>0</v>
      </c>
      <c r="M64" s="121">
        <f t="shared" si="8"/>
        <v>0</v>
      </c>
      <c r="N64" s="121">
        <f t="shared" si="8"/>
        <v>0</v>
      </c>
      <c r="O64" s="121">
        <f t="shared" si="8"/>
        <v>0</v>
      </c>
      <c r="P64" s="121">
        <f t="shared" si="8"/>
        <v>0</v>
      </c>
      <c r="Q64" s="119">
        <f t="shared" si="8"/>
        <v>0</v>
      </c>
      <c r="R64" s="119">
        <f t="shared" si="8"/>
        <v>0</v>
      </c>
      <c r="S64" s="119">
        <f t="shared" si="8"/>
        <v>0</v>
      </c>
    </row>
    <row r="65" spans="1:19" s="90" customFormat="1" ht="15" customHeight="1">
      <c r="A65" s="86"/>
      <c r="B65" s="102" t="s">
        <v>72</v>
      </c>
      <c r="C65" s="99"/>
      <c r="D65" s="163"/>
      <c r="E65" s="99"/>
      <c r="F65" s="99"/>
      <c r="G65" s="77"/>
      <c r="H65" s="100"/>
      <c r="I65" s="187"/>
      <c r="J65" s="52">
        <f aca="true" t="shared" si="9" ref="J65:S65">J27+J46</f>
        <v>0</v>
      </c>
      <c r="K65" s="96">
        <f t="shared" si="9"/>
        <v>0</v>
      </c>
      <c r="L65" s="96">
        <f t="shared" si="9"/>
        <v>0</v>
      </c>
      <c r="M65" s="96">
        <f t="shared" si="9"/>
        <v>0</v>
      </c>
      <c r="N65" s="96">
        <f t="shared" si="9"/>
        <v>0</v>
      </c>
      <c r="O65" s="96">
        <f t="shared" si="9"/>
        <v>0</v>
      </c>
      <c r="P65" s="96">
        <f t="shared" si="9"/>
        <v>0</v>
      </c>
      <c r="Q65" s="52">
        <f t="shared" si="9"/>
        <v>0</v>
      </c>
      <c r="R65" s="52">
        <f t="shared" si="9"/>
        <v>0</v>
      </c>
      <c r="S65" s="52">
        <f t="shared" si="9"/>
        <v>0</v>
      </c>
    </row>
    <row r="66" spans="2:19" s="97" customFormat="1" ht="15" customHeight="1">
      <c r="B66" s="122" t="s">
        <v>81</v>
      </c>
      <c r="C66" s="52">
        <f>C18+C44</f>
        <v>0</v>
      </c>
      <c r="D66" s="154">
        <f>D18+D44</f>
        <v>0</v>
      </c>
      <c r="E66" s="52">
        <f>E18+E44</f>
        <v>0</v>
      </c>
      <c r="F66" s="52">
        <f>F18+F44</f>
        <v>0</v>
      </c>
      <c r="G66" s="52"/>
      <c r="H66" s="52"/>
      <c r="I66" s="179"/>
      <c r="J66" s="52"/>
      <c r="K66" s="96">
        <f aca="true" t="shared" si="10" ref="K66:S66">K18+K44</f>
        <v>0</v>
      </c>
      <c r="L66" s="96">
        <f t="shared" si="10"/>
        <v>0</v>
      </c>
      <c r="M66" s="96">
        <f t="shared" si="10"/>
        <v>0</v>
      </c>
      <c r="N66" s="96">
        <f t="shared" si="10"/>
        <v>0</v>
      </c>
      <c r="O66" s="96">
        <f t="shared" si="10"/>
        <v>0</v>
      </c>
      <c r="P66" s="96">
        <f t="shared" si="10"/>
        <v>0</v>
      </c>
      <c r="Q66" s="52">
        <f t="shared" si="10"/>
        <v>0</v>
      </c>
      <c r="R66" s="52">
        <f t="shared" si="10"/>
        <v>0</v>
      </c>
      <c r="S66" s="52">
        <f t="shared" si="10"/>
        <v>0</v>
      </c>
    </row>
    <row r="67" spans="2:19" s="97" customFormat="1" ht="14.25" customHeight="1">
      <c r="B67" s="103"/>
      <c r="C67" s="123"/>
      <c r="D67" s="123"/>
      <c r="E67" s="123"/>
      <c r="F67" s="123"/>
      <c r="G67" s="123"/>
      <c r="H67" s="123"/>
      <c r="I67" s="123"/>
      <c r="J67" s="123"/>
      <c r="K67" s="124"/>
      <c r="L67" s="124"/>
      <c r="M67" s="124"/>
      <c r="N67" s="124"/>
      <c r="O67" s="124"/>
      <c r="P67" s="124"/>
      <c r="Q67" s="123"/>
      <c r="R67" s="123"/>
      <c r="S67" s="123"/>
    </row>
    <row r="68" spans="2:19" s="97" customFormat="1" ht="14.25" customHeight="1">
      <c r="B68" s="97" t="s">
        <v>61</v>
      </c>
      <c r="H68" s="123"/>
      <c r="I68" s="123"/>
      <c r="J68" s="123"/>
      <c r="K68" s="124"/>
      <c r="L68" s="124"/>
      <c r="M68" s="124"/>
      <c r="N68" s="124"/>
      <c r="O68" s="124"/>
      <c r="P68" s="124"/>
      <c r="Q68" s="123"/>
      <c r="R68" s="123"/>
      <c r="S68" s="123"/>
    </row>
    <row r="69" spans="2:19" s="97" customFormat="1" ht="14.25" customHeight="1">
      <c r="B69" s="125" t="s">
        <v>29</v>
      </c>
      <c r="H69" s="123"/>
      <c r="I69" s="123"/>
      <c r="J69" s="123"/>
      <c r="K69" s="124"/>
      <c r="L69" s="124"/>
      <c r="M69" s="124"/>
      <c r="N69" s="124"/>
      <c r="O69" s="124"/>
      <c r="P69" s="124"/>
      <c r="Q69" s="123"/>
      <c r="R69" s="123"/>
      <c r="S69" s="123"/>
    </row>
    <row r="70" ht="24.75" customHeight="1">
      <c r="H70" s="19"/>
    </row>
    <row r="71" ht="24.75" customHeight="1">
      <c r="H71" s="19"/>
    </row>
    <row r="72" ht="24.75" customHeight="1">
      <c r="H72" s="19"/>
    </row>
    <row r="73" ht="24.75" customHeight="1">
      <c r="H73" s="19"/>
    </row>
    <row r="74" ht="24.75" customHeight="1">
      <c r="H74" s="19"/>
    </row>
    <row r="75" ht="24.75" customHeight="1">
      <c r="H75" s="19"/>
    </row>
    <row r="76" ht="24.75" customHeight="1">
      <c r="H76" s="19"/>
    </row>
    <row r="77" ht="24.75" customHeight="1">
      <c r="H77" s="19"/>
    </row>
    <row r="78" ht="24.75" customHeight="1">
      <c r="H78" s="19"/>
    </row>
    <row r="79" ht="24.75" customHeight="1">
      <c r="H79" s="19"/>
    </row>
    <row r="80" ht="24.75" customHeight="1">
      <c r="H80" s="19"/>
    </row>
    <row r="81" ht="24.75" customHeight="1">
      <c r="H81" s="19"/>
    </row>
    <row r="82" ht="24.75" customHeight="1">
      <c r="H82" s="19"/>
    </row>
    <row r="83" ht="24.75" customHeight="1">
      <c r="H83" s="19"/>
    </row>
    <row r="84" ht="24.75" customHeight="1">
      <c r="H84" s="19"/>
    </row>
    <row r="85" ht="24.75" customHeight="1">
      <c r="H85" s="19"/>
    </row>
    <row r="86" ht="24.75" customHeight="1">
      <c r="H86" s="19"/>
    </row>
    <row r="87" ht="24.75" customHeight="1">
      <c r="H87" s="19"/>
    </row>
    <row r="88" ht="24.75" customHeight="1">
      <c r="H88" s="19"/>
    </row>
    <row r="89" ht="24.75" customHeight="1">
      <c r="H89" s="19"/>
    </row>
    <row r="90" ht="24.75" customHeight="1">
      <c r="H90" s="19"/>
    </row>
    <row r="91" ht="24.75" customHeight="1">
      <c r="H91" s="19"/>
    </row>
    <row r="92" ht="24.75" customHeight="1">
      <c r="H92" s="19"/>
    </row>
    <row r="93" ht="24.75" customHeight="1">
      <c r="H93" s="19"/>
    </row>
    <row r="94" ht="24.75" customHeight="1">
      <c r="H94" s="19"/>
    </row>
    <row r="95" ht="24.75" customHeight="1">
      <c r="H95" s="19"/>
    </row>
    <row r="96" ht="24.75" customHeight="1">
      <c r="H96" s="19"/>
    </row>
    <row r="97" ht="24.75" customHeight="1">
      <c r="H97" s="19"/>
    </row>
    <row r="98" ht="24.75" customHeight="1">
      <c r="H98" s="19"/>
    </row>
    <row r="99" ht="24.75" customHeight="1">
      <c r="H99" s="19"/>
    </row>
    <row r="100" ht="24.75" customHeight="1">
      <c r="H100" s="19"/>
    </row>
    <row r="101" ht="24.75" customHeight="1">
      <c r="H101" s="19"/>
    </row>
    <row r="102" ht="24.75" customHeight="1">
      <c r="H102" s="19"/>
    </row>
    <row r="103" ht="24.75" customHeight="1">
      <c r="H103" s="19"/>
    </row>
    <row r="104" ht="24.75" customHeight="1">
      <c r="H104" s="19"/>
    </row>
    <row r="105" ht="24.75" customHeight="1">
      <c r="H105" s="19"/>
    </row>
    <row r="106" ht="24.75" customHeight="1">
      <c r="H106" s="19"/>
    </row>
    <row r="107" ht="24.75" customHeight="1">
      <c r="H107" s="19"/>
    </row>
    <row r="108" ht="24.75" customHeight="1">
      <c r="H108" s="19"/>
    </row>
    <row r="109" ht="24.75" customHeight="1">
      <c r="H109" s="19"/>
    </row>
    <row r="110" ht="24.75" customHeight="1">
      <c r="H110" s="19"/>
    </row>
    <row r="111" ht="24.75" customHeight="1">
      <c r="H111" s="19"/>
    </row>
    <row r="112" ht="24.75" customHeight="1">
      <c r="H112" s="19"/>
    </row>
    <row r="113" ht="24.75" customHeight="1">
      <c r="H113" s="19"/>
    </row>
    <row r="114" ht="24.75" customHeight="1">
      <c r="H114" s="19"/>
    </row>
    <row r="115" ht="24.75" customHeight="1">
      <c r="H115" s="19"/>
    </row>
    <row r="116" ht="24.75" customHeight="1">
      <c r="H116" s="19"/>
    </row>
    <row r="117" ht="24.75" customHeight="1">
      <c r="H117" s="19"/>
    </row>
    <row r="118" ht="24.75" customHeight="1">
      <c r="H118" s="19"/>
    </row>
    <row r="119" ht="24.75" customHeight="1">
      <c r="H119" s="19"/>
    </row>
    <row r="120" ht="24.75" customHeight="1">
      <c r="H120" s="19"/>
    </row>
    <row r="121" ht="24.75" customHeight="1">
      <c r="H121" s="19"/>
    </row>
    <row r="122" ht="24.75" customHeight="1">
      <c r="H122" s="19"/>
    </row>
    <row r="123" ht="24.75" customHeight="1">
      <c r="H123" s="19"/>
    </row>
    <row r="124" ht="24.75" customHeight="1">
      <c r="H124" s="19"/>
    </row>
    <row r="125" ht="24.75" customHeight="1">
      <c r="H125" s="19"/>
    </row>
    <row r="126" ht="24.75" customHeight="1">
      <c r="H126" s="19"/>
    </row>
    <row r="127" ht="24.75" customHeight="1">
      <c r="H127" s="19"/>
    </row>
    <row r="128" ht="24.75" customHeight="1">
      <c r="H128" s="19"/>
    </row>
    <row r="129" ht="24.75" customHeight="1">
      <c r="H129" s="19"/>
    </row>
    <row r="130" ht="24.75" customHeight="1">
      <c r="H130" s="19"/>
    </row>
    <row r="131" ht="24.75" customHeight="1">
      <c r="H131" s="19"/>
    </row>
    <row r="132" ht="24.75" customHeight="1">
      <c r="H132" s="19"/>
    </row>
    <row r="133" ht="24.75" customHeight="1">
      <c r="H133" s="19"/>
    </row>
    <row r="134" ht="24.75" customHeight="1">
      <c r="H134" s="19"/>
    </row>
    <row r="135" ht="24.75" customHeight="1">
      <c r="H135" s="19"/>
    </row>
    <row r="136" ht="24.75" customHeight="1">
      <c r="H136" s="19"/>
    </row>
    <row r="137" ht="24.75" customHeight="1">
      <c r="H137" s="19"/>
    </row>
    <row r="138" ht="24.75" customHeight="1">
      <c r="H138" s="19"/>
    </row>
    <row r="139" ht="24.75" customHeight="1">
      <c r="H139" s="19"/>
    </row>
    <row r="140" ht="24.75" customHeight="1">
      <c r="H140" s="19"/>
    </row>
    <row r="141" ht="24.75" customHeight="1">
      <c r="H141" s="19"/>
    </row>
    <row r="142" ht="24.75" customHeight="1">
      <c r="H142" s="19"/>
    </row>
    <row r="143" ht="24.75" customHeight="1">
      <c r="H143" s="19"/>
    </row>
    <row r="144" ht="24.75" customHeight="1">
      <c r="H144" s="19"/>
    </row>
    <row r="145" ht="24.75" customHeight="1">
      <c r="H145" s="19"/>
    </row>
    <row r="146" ht="24.75" customHeight="1">
      <c r="H146" s="19"/>
    </row>
    <row r="147" ht="24.75" customHeight="1">
      <c r="H147" s="19"/>
    </row>
    <row r="148" ht="24.75" customHeight="1">
      <c r="H148" s="19"/>
    </row>
    <row r="149" ht="24.75" customHeight="1">
      <c r="H149" s="19"/>
    </row>
    <row r="150" ht="24.75" customHeight="1">
      <c r="H150" s="19"/>
    </row>
    <row r="151" ht="24.75" customHeight="1">
      <c r="H151" s="19"/>
    </row>
    <row r="152" ht="24.75" customHeight="1">
      <c r="H152" s="19"/>
    </row>
    <row r="153" ht="24.75" customHeight="1">
      <c r="H153" s="19"/>
    </row>
    <row r="154" ht="24.75" customHeight="1">
      <c r="H154" s="19"/>
    </row>
    <row r="155" ht="24.75" customHeight="1">
      <c r="H155" s="19"/>
    </row>
    <row r="156" ht="24.75" customHeight="1">
      <c r="H156" s="19"/>
    </row>
    <row r="157" ht="24.75" customHeight="1">
      <c r="H157" s="19"/>
    </row>
    <row r="158" ht="24.75" customHeight="1">
      <c r="H158" s="19"/>
    </row>
    <row r="159" ht="24.75" customHeight="1">
      <c r="H159" s="19"/>
    </row>
  </sheetData>
  <sheetProtection/>
  <mergeCells count="17">
    <mergeCell ref="G3:G5"/>
    <mergeCell ref="K4:K5"/>
    <mergeCell ref="L4:M4"/>
    <mergeCell ref="N4:N5"/>
    <mergeCell ref="O4:P4"/>
    <mergeCell ref="Q3:S3"/>
    <mergeCell ref="Q4:Q5"/>
    <mergeCell ref="B2:S2"/>
    <mergeCell ref="B1:S1"/>
    <mergeCell ref="B3:B5"/>
    <mergeCell ref="C3:D4"/>
    <mergeCell ref="E3:E5"/>
    <mergeCell ref="F3:F5"/>
    <mergeCell ref="H3:H5"/>
    <mergeCell ref="I3:J4"/>
    <mergeCell ref="K3:M3"/>
    <mergeCell ref="N3:P3"/>
  </mergeCells>
  <printOptions/>
  <pageMargins left="0" right="0" top="0.11811023622047245" bottom="0.11811023622047245" header="0" footer="0"/>
  <pageSetup horizontalDpi="300" verticalDpi="300" orientation="landscape" paperSize="9" scale="85" r:id="rId1"/>
  <colBreaks count="1" manualBreakCount="1">
    <brk id="19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1">
      <selection activeCell="L24" sqref="L24"/>
    </sheetView>
  </sheetViews>
  <sheetFormatPr defaultColWidth="9.00390625" defaultRowHeight="12.75"/>
  <cols>
    <col min="1" max="1" width="2.875" style="0" customWidth="1"/>
    <col min="2" max="2" width="31.375" style="0" customWidth="1"/>
    <col min="3" max="3" width="14.00390625" style="0" customWidth="1"/>
    <col min="4" max="4" width="17.00390625" style="0" customWidth="1"/>
    <col min="5" max="5" width="14.75390625" style="0" customWidth="1"/>
    <col min="6" max="6" width="19.375" style="0" customWidth="1"/>
  </cols>
  <sheetData>
    <row r="1" spans="1:6" ht="15" customHeight="1">
      <c r="A1" s="143" t="s">
        <v>103</v>
      </c>
      <c r="B1" s="143"/>
      <c r="C1" s="143"/>
      <c r="D1" s="143"/>
      <c r="E1" s="143"/>
      <c r="F1" s="143"/>
    </row>
    <row r="2" spans="1:6" ht="14.25" customHeight="1">
      <c r="A2" s="143" t="s">
        <v>73</v>
      </c>
      <c r="B2" s="143"/>
      <c r="C2" s="143"/>
      <c r="D2" s="143"/>
      <c r="E2" s="143"/>
      <c r="F2" s="143"/>
    </row>
    <row r="3" spans="1:6" ht="13.5" customHeight="1">
      <c r="A3" s="2"/>
      <c r="B3" s="2"/>
      <c r="C3" s="2"/>
      <c r="D3" s="2"/>
      <c r="F3" s="9"/>
    </row>
    <row r="4" spans="1:6" ht="13.5" customHeight="1">
      <c r="A4" s="139" t="s">
        <v>69</v>
      </c>
      <c r="B4" s="139" t="s">
        <v>30</v>
      </c>
      <c r="C4" s="144" t="s">
        <v>66</v>
      </c>
      <c r="D4" s="145"/>
      <c r="E4" s="140" t="s">
        <v>67</v>
      </c>
      <c r="F4" s="139" t="s">
        <v>68</v>
      </c>
    </row>
    <row r="5" spans="1:6" ht="13.5" customHeight="1">
      <c r="A5" s="139"/>
      <c r="B5" s="139"/>
      <c r="C5" s="146"/>
      <c r="D5" s="147"/>
      <c r="E5" s="141"/>
      <c r="F5" s="139"/>
    </row>
    <row r="6" spans="1:6" ht="13.5" customHeight="1">
      <c r="A6" s="139"/>
      <c r="B6" s="139"/>
      <c r="C6" s="146"/>
      <c r="D6" s="147"/>
      <c r="E6" s="141"/>
      <c r="F6" s="139"/>
    </row>
    <row r="7" spans="1:6" ht="44.25" customHeight="1">
      <c r="A7" s="139"/>
      <c r="B7" s="139"/>
      <c r="C7" s="15" t="s">
        <v>9</v>
      </c>
      <c r="D7" s="15" t="s">
        <v>86</v>
      </c>
      <c r="E7" s="142"/>
      <c r="F7" s="139"/>
    </row>
    <row r="8" spans="1:6" ht="1.5" customHeight="1" hidden="1">
      <c r="A8" s="3"/>
      <c r="B8" s="4"/>
      <c r="C8" s="1"/>
      <c r="D8" s="1"/>
      <c r="E8" s="5"/>
      <c r="F8" s="5"/>
    </row>
    <row r="9" spans="1:6" ht="18" customHeight="1">
      <c r="A9" s="3">
        <v>1</v>
      </c>
      <c r="B9" s="11" t="s">
        <v>19</v>
      </c>
      <c r="C9" s="1"/>
      <c r="D9" s="1"/>
      <c r="E9" s="5">
        <v>25</v>
      </c>
      <c r="F9" s="5">
        <v>35</v>
      </c>
    </row>
    <row r="10" spans="1:6" ht="18.75" customHeight="1">
      <c r="A10" s="3">
        <v>2</v>
      </c>
      <c r="B10" s="4" t="s">
        <v>21</v>
      </c>
      <c r="C10" s="1"/>
      <c r="D10" s="1"/>
      <c r="E10" s="5">
        <v>15</v>
      </c>
      <c r="F10" s="5">
        <v>15</v>
      </c>
    </row>
    <row r="11" spans="1:6" ht="19.5" customHeight="1">
      <c r="A11" s="3">
        <v>3</v>
      </c>
      <c r="B11" s="4" t="s">
        <v>22</v>
      </c>
      <c r="C11" s="1"/>
      <c r="D11" s="1"/>
      <c r="E11" s="5">
        <v>25</v>
      </c>
      <c r="F11" s="5">
        <v>12</v>
      </c>
    </row>
    <row r="12" spans="1:6" ht="17.25" customHeight="1">
      <c r="A12" s="6">
        <v>4</v>
      </c>
      <c r="B12" s="4" t="s">
        <v>23</v>
      </c>
      <c r="C12" s="1"/>
      <c r="D12" s="1"/>
      <c r="E12" s="5">
        <v>30</v>
      </c>
      <c r="F12" s="5">
        <v>25</v>
      </c>
    </row>
    <row r="13" spans="1:6" ht="16.5" customHeight="1">
      <c r="A13" s="1"/>
      <c r="B13" s="7" t="s">
        <v>31</v>
      </c>
      <c r="C13" s="7">
        <f>SUM(C14:C32)</f>
        <v>0</v>
      </c>
      <c r="D13" s="7">
        <f>SUM(D14:D32)</f>
        <v>0</v>
      </c>
      <c r="E13" s="1" t="s">
        <v>32</v>
      </c>
      <c r="F13" s="1" t="s">
        <v>32</v>
      </c>
    </row>
    <row r="14" spans="1:6" s="8" customFormat="1" ht="19.5" customHeight="1">
      <c r="A14" s="12">
        <v>1</v>
      </c>
      <c r="B14" s="14" t="s">
        <v>33</v>
      </c>
      <c r="C14" s="10"/>
      <c r="D14" s="10"/>
      <c r="E14" s="17">
        <v>6</v>
      </c>
      <c r="F14" s="17">
        <v>6</v>
      </c>
    </row>
    <row r="15" spans="1:6" s="8" customFormat="1" ht="18" customHeight="1">
      <c r="A15" s="12">
        <v>2</v>
      </c>
      <c r="B15" s="14" t="s">
        <v>34</v>
      </c>
      <c r="C15" s="10"/>
      <c r="D15" s="10"/>
      <c r="E15" s="17">
        <v>12</v>
      </c>
      <c r="F15" s="17">
        <v>4</v>
      </c>
    </row>
    <row r="16" spans="1:6" s="8" customFormat="1" ht="18" customHeight="1">
      <c r="A16" s="12">
        <v>3</v>
      </c>
      <c r="B16" s="14" t="s">
        <v>35</v>
      </c>
      <c r="C16" s="10"/>
      <c r="D16" s="10"/>
      <c r="E16" s="17">
        <v>15</v>
      </c>
      <c r="F16" s="17">
        <v>6</v>
      </c>
    </row>
    <row r="17" spans="1:6" s="8" customFormat="1" ht="18" customHeight="1">
      <c r="A17" s="12">
        <v>4</v>
      </c>
      <c r="B17" s="18" t="s">
        <v>87</v>
      </c>
      <c r="C17" s="10"/>
      <c r="D17" s="10"/>
      <c r="E17" s="17">
        <v>6.5</v>
      </c>
      <c r="F17" s="17">
        <v>10</v>
      </c>
    </row>
    <row r="18" spans="1:6" s="8" customFormat="1" ht="16.5" customHeight="1">
      <c r="A18" s="12">
        <v>5</v>
      </c>
      <c r="B18" s="14" t="s">
        <v>36</v>
      </c>
      <c r="C18" s="10"/>
      <c r="D18" s="10"/>
      <c r="E18" s="17">
        <v>6</v>
      </c>
      <c r="F18" s="17">
        <v>6</v>
      </c>
    </row>
    <row r="19" spans="1:6" s="8" customFormat="1" ht="18.75" customHeight="1">
      <c r="A19" s="12">
        <v>6</v>
      </c>
      <c r="B19" s="14" t="s">
        <v>37</v>
      </c>
      <c r="C19" s="10"/>
      <c r="D19" s="10"/>
      <c r="E19" s="17">
        <v>5</v>
      </c>
      <c r="F19" s="17">
        <v>5</v>
      </c>
    </row>
    <row r="20" spans="1:6" s="8" customFormat="1" ht="18.75" customHeight="1">
      <c r="A20" s="12">
        <v>7</v>
      </c>
      <c r="B20" s="14" t="s">
        <v>38</v>
      </c>
      <c r="C20" s="10"/>
      <c r="D20" s="10"/>
      <c r="E20" s="17">
        <v>20</v>
      </c>
      <c r="F20" s="17">
        <v>3</v>
      </c>
    </row>
    <row r="21" spans="1:6" s="8" customFormat="1" ht="19.5" customHeight="1">
      <c r="A21" s="12">
        <v>8</v>
      </c>
      <c r="B21" s="14" t="s">
        <v>39</v>
      </c>
      <c r="C21" s="10"/>
      <c r="D21" s="10"/>
      <c r="E21" s="17">
        <v>10</v>
      </c>
      <c r="F21" s="17">
        <v>15</v>
      </c>
    </row>
    <row r="22" spans="1:6" s="8" customFormat="1" ht="18.75" customHeight="1">
      <c r="A22" s="12">
        <v>9</v>
      </c>
      <c r="B22" s="14" t="s">
        <v>40</v>
      </c>
      <c r="C22" s="10"/>
      <c r="D22" s="10"/>
      <c r="E22" s="17">
        <v>15</v>
      </c>
      <c r="F22" s="17">
        <v>31</v>
      </c>
    </row>
    <row r="23" spans="1:6" s="8" customFormat="1" ht="18.75" customHeight="1">
      <c r="A23" s="12">
        <v>10</v>
      </c>
      <c r="B23" s="14" t="s">
        <v>88</v>
      </c>
      <c r="C23" s="10"/>
      <c r="D23" s="10"/>
      <c r="E23" s="17">
        <v>19</v>
      </c>
      <c r="F23" s="17">
        <v>3</v>
      </c>
    </row>
    <row r="24" spans="1:6" s="8" customFormat="1" ht="18.75" customHeight="1">
      <c r="A24" s="12">
        <v>11</v>
      </c>
      <c r="B24" s="14" t="s">
        <v>41</v>
      </c>
      <c r="C24" s="10"/>
      <c r="D24" s="10"/>
      <c r="E24" s="17">
        <v>7</v>
      </c>
      <c r="F24" s="17">
        <v>9</v>
      </c>
    </row>
    <row r="25" spans="1:6" s="8" customFormat="1" ht="18" customHeight="1">
      <c r="A25" s="12">
        <v>12</v>
      </c>
      <c r="B25" s="14" t="s">
        <v>42</v>
      </c>
      <c r="C25" s="10"/>
      <c r="D25" s="10"/>
      <c r="E25" s="17">
        <v>18</v>
      </c>
      <c r="F25" s="17">
        <v>6</v>
      </c>
    </row>
    <row r="26" spans="1:6" s="8" customFormat="1" ht="18" customHeight="1">
      <c r="A26" s="12">
        <v>13</v>
      </c>
      <c r="B26" s="14" t="s">
        <v>43</v>
      </c>
      <c r="C26" s="10"/>
      <c r="D26" s="10"/>
      <c r="E26" s="17">
        <v>18</v>
      </c>
      <c r="F26" s="17">
        <v>13</v>
      </c>
    </row>
    <row r="27" spans="1:6" s="8" customFormat="1" ht="19.5" customHeight="1">
      <c r="A27" s="12">
        <v>14</v>
      </c>
      <c r="B27" s="14" t="s">
        <v>44</v>
      </c>
      <c r="C27" s="10"/>
      <c r="D27" s="10"/>
      <c r="E27" s="17">
        <v>50</v>
      </c>
      <c r="F27" s="17">
        <v>6</v>
      </c>
    </row>
    <row r="28" spans="1:6" s="8" customFormat="1" ht="18.75" customHeight="1">
      <c r="A28" s="12">
        <v>15</v>
      </c>
      <c r="B28" s="14" t="s">
        <v>45</v>
      </c>
      <c r="C28" s="10"/>
      <c r="D28" s="10"/>
      <c r="E28" s="17">
        <v>30</v>
      </c>
      <c r="F28" s="17">
        <v>25</v>
      </c>
    </row>
    <row r="29" spans="1:6" s="8" customFormat="1" ht="16.5" customHeight="1">
      <c r="A29" s="12">
        <v>16</v>
      </c>
      <c r="B29" s="14" t="s">
        <v>46</v>
      </c>
      <c r="C29" s="10"/>
      <c r="D29" s="10"/>
      <c r="E29" s="17">
        <v>20</v>
      </c>
      <c r="F29" s="17">
        <v>9</v>
      </c>
    </row>
    <row r="30" spans="1:6" s="8" customFormat="1" ht="18.75" customHeight="1">
      <c r="A30" s="12">
        <v>17</v>
      </c>
      <c r="B30" s="14" t="s">
        <v>47</v>
      </c>
      <c r="C30" s="10"/>
      <c r="D30" s="10"/>
      <c r="E30" s="17">
        <v>45</v>
      </c>
      <c r="F30" s="17">
        <v>2</v>
      </c>
    </row>
    <row r="31" spans="1:6" s="8" customFormat="1" ht="18.75" customHeight="1">
      <c r="A31" s="12">
        <v>18</v>
      </c>
      <c r="B31" s="14" t="s">
        <v>89</v>
      </c>
      <c r="C31" s="10"/>
      <c r="D31" s="10"/>
      <c r="E31" s="17"/>
      <c r="F31" s="17"/>
    </row>
    <row r="32" spans="1:6" s="8" customFormat="1" ht="18.75" customHeight="1">
      <c r="A32" s="12">
        <v>19</v>
      </c>
      <c r="B32" s="14" t="s">
        <v>48</v>
      </c>
      <c r="C32" s="10"/>
      <c r="D32" s="10"/>
      <c r="E32" s="17">
        <v>35</v>
      </c>
      <c r="F32" s="17">
        <v>11</v>
      </c>
    </row>
    <row r="33" s="8" customFormat="1" ht="13.5" customHeight="1">
      <c r="A33" s="8" t="s">
        <v>60</v>
      </c>
    </row>
    <row r="34" s="8" customFormat="1" ht="13.5" customHeight="1"/>
    <row r="35" spans="1:4" ht="13.5" customHeight="1">
      <c r="A35" s="8"/>
      <c r="B35" s="8"/>
      <c r="C35" s="8"/>
      <c r="D35" s="8"/>
    </row>
    <row r="36" spans="1:6" ht="13.5" customHeight="1">
      <c r="A36" s="8" t="s">
        <v>29</v>
      </c>
      <c r="C36" s="8"/>
      <c r="D36" s="8"/>
      <c r="E36" s="13"/>
      <c r="F36" s="13"/>
    </row>
    <row r="37" spans="5:6" ht="13.5" customHeight="1">
      <c r="E37" s="13"/>
      <c r="F37" s="13"/>
    </row>
    <row r="38" spans="1:6" ht="15.75">
      <c r="A38" s="8"/>
      <c r="B38" s="8"/>
      <c r="C38" s="8"/>
      <c r="D38" s="8"/>
      <c r="E38" s="16"/>
      <c r="F38" s="16"/>
    </row>
    <row r="39" spans="5:6" ht="15.75">
      <c r="E39" s="16"/>
      <c r="F39" s="16"/>
    </row>
    <row r="40" spans="5:6" ht="15.75">
      <c r="E40" s="16"/>
      <c r="F40" s="16"/>
    </row>
    <row r="41" spans="5:6" ht="15.75">
      <c r="E41" s="16"/>
      <c r="F41" s="16"/>
    </row>
    <row r="42" spans="5:6" ht="15.75">
      <c r="E42" s="16"/>
      <c r="F42" s="16"/>
    </row>
  </sheetData>
  <sheetProtection/>
  <mergeCells count="7">
    <mergeCell ref="A4:A7"/>
    <mergeCell ref="B4:B7"/>
    <mergeCell ref="E4:E7"/>
    <mergeCell ref="F4:F7"/>
    <mergeCell ref="A1:F1"/>
    <mergeCell ref="A2:F2"/>
    <mergeCell ref="C4:D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Сивова</dc:creator>
  <cp:keywords/>
  <dc:description/>
  <cp:lastModifiedBy>Валентина Немченкова</cp:lastModifiedBy>
  <cp:lastPrinted>2022-11-14T07:11:53Z</cp:lastPrinted>
  <dcterms:created xsi:type="dcterms:W3CDTF">2005-05-31T07:23:12Z</dcterms:created>
  <dcterms:modified xsi:type="dcterms:W3CDTF">2022-11-14T07:12:24Z</dcterms:modified>
  <cp:category/>
  <cp:version/>
  <cp:contentType/>
  <cp:contentStatus/>
</cp:coreProperties>
</file>