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220" activeTab="0"/>
  </bookViews>
  <sheets>
    <sheet name="СПП" sheetId="1" r:id="rId1"/>
    <sheet name="Приложение ФАП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<sst xmlns="http://schemas.openxmlformats.org/spreadsheetml/2006/main" count="202" uniqueCount="165">
  <si>
    <t xml:space="preserve">Справка плановых показателей </t>
  </si>
  <si>
    <t>№ п/п</t>
  </si>
  <si>
    <t xml:space="preserve"> </t>
  </si>
  <si>
    <t>Число коек</t>
  </si>
  <si>
    <t>Число выбывших больных</t>
  </si>
  <si>
    <t>Проведено больными к/дней</t>
  </si>
  <si>
    <t>Плановая мощность поликлиники</t>
  </si>
  <si>
    <t>Число посещений</t>
  </si>
  <si>
    <t>Число штатных должностей</t>
  </si>
  <si>
    <t>Число занятых должностей</t>
  </si>
  <si>
    <t>Число физических лиц</t>
  </si>
  <si>
    <t>в том числе</t>
  </si>
  <si>
    <t>Врачи</t>
  </si>
  <si>
    <t>на конец года</t>
  </si>
  <si>
    <t>среднегодовых</t>
  </si>
  <si>
    <t>к врачам</t>
  </si>
  <si>
    <t>к среднему мед.персоналу</t>
  </si>
  <si>
    <t>врачи</t>
  </si>
  <si>
    <t>средний мед.персонал</t>
  </si>
  <si>
    <t>I</t>
  </si>
  <si>
    <t>1.</t>
  </si>
  <si>
    <t>Круглосуточный стационар, всего</t>
  </si>
  <si>
    <t>Отделения на хоз.расчете</t>
  </si>
  <si>
    <t>ФАПы, всего</t>
  </si>
  <si>
    <t>Главный врач</t>
  </si>
  <si>
    <t>Экономист</t>
  </si>
  <si>
    <t>Пятовская врачебная амбулатория</t>
  </si>
  <si>
    <t>Наименование</t>
  </si>
  <si>
    <t>Х</t>
  </si>
  <si>
    <t>Маковский</t>
  </si>
  <si>
    <t>Некрасовский</t>
  </si>
  <si>
    <t>Звизжевский</t>
  </si>
  <si>
    <t>Болобоновский</t>
  </si>
  <si>
    <t>Галкинский</t>
  </si>
  <si>
    <t>Остроженский</t>
  </si>
  <si>
    <t>Дубининский</t>
  </si>
  <si>
    <t>Барсуковский</t>
  </si>
  <si>
    <t>Давыдовский</t>
  </si>
  <si>
    <t>Карцовский</t>
  </si>
  <si>
    <t>Никольский</t>
  </si>
  <si>
    <t>Руднянский</t>
  </si>
  <si>
    <t>Дурневский</t>
  </si>
  <si>
    <t>Чкаловский</t>
  </si>
  <si>
    <t>Кожуховский</t>
  </si>
  <si>
    <t>Карамышевский</t>
  </si>
  <si>
    <t>Пол.-Заводской</t>
  </si>
  <si>
    <t>С-з им. "Ленина"</t>
  </si>
  <si>
    <t>Якшуновский</t>
  </si>
  <si>
    <t>Итого ДС при АПУ</t>
  </si>
  <si>
    <t>Всего ф-30</t>
  </si>
  <si>
    <t>Итого по врачебным амбулаториям</t>
  </si>
  <si>
    <t>ФАПы</t>
  </si>
  <si>
    <t>Прикрепленное население</t>
  </si>
  <si>
    <t>Радиус обслуживани               ( в  км.)</t>
  </si>
  <si>
    <t>1.Маковский</t>
  </si>
  <si>
    <t>2.Некрасовский</t>
  </si>
  <si>
    <t>3.Звизжевский</t>
  </si>
  <si>
    <t>4.Болобоновский</t>
  </si>
  <si>
    <t>5.Галкинский</t>
  </si>
  <si>
    <t>6.Остроженский</t>
  </si>
  <si>
    <t>7.Дубининский</t>
  </si>
  <si>
    <t>8.Барсуковский</t>
  </si>
  <si>
    <t>9.Давыдовский</t>
  </si>
  <si>
    <t>10.Карцовский</t>
  </si>
  <si>
    <t>11.Никольский</t>
  </si>
  <si>
    <t>1.Руднянский</t>
  </si>
  <si>
    <t>2.Дурневский</t>
  </si>
  <si>
    <t>3.Чкаловский</t>
  </si>
  <si>
    <t>1.Карамышевский</t>
  </si>
  <si>
    <t>2.П-Заводской</t>
  </si>
  <si>
    <t>1.С-з Ленина</t>
  </si>
  <si>
    <t>06  Гинекологические</t>
  </si>
  <si>
    <t>51  Терапевтические</t>
  </si>
  <si>
    <t>61  Хирургические</t>
  </si>
  <si>
    <t>35 Педиатрические</t>
  </si>
  <si>
    <t>48 Сестринского ухода</t>
  </si>
  <si>
    <t>51 Терапевтические</t>
  </si>
  <si>
    <t>06 Гинекологические</t>
  </si>
  <si>
    <t>61 Хирургические</t>
  </si>
  <si>
    <r>
      <t>Круглосуточный стационар</t>
    </r>
    <r>
      <rPr>
        <sz val="10"/>
        <rFont val="Times New Roman"/>
        <family val="1"/>
      </rPr>
      <t>,всего</t>
    </r>
  </si>
  <si>
    <t>II</t>
  </si>
  <si>
    <t>III</t>
  </si>
  <si>
    <t>IV</t>
  </si>
  <si>
    <t xml:space="preserve"> ДС при АПУ Ф.14ДС</t>
  </si>
  <si>
    <t xml:space="preserve"> ДС при АПУ ф.14ДС </t>
  </si>
  <si>
    <t xml:space="preserve"> ДС при АПУ  ф. 14ДС</t>
  </si>
  <si>
    <t>ДС при АПУ ф.14ДС</t>
  </si>
  <si>
    <t>Врач. амбул П-З  Дзерж. района</t>
  </si>
  <si>
    <t>Врач.амб.Л-Т Дзерж. района</t>
  </si>
  <si>
    <t>2 Якшуновский</t>
  </si>
  <si>
    <t xml:space="preserve"> Врачебная амбулатория с. Л. Толстое "</t>
  </si>
  <si>
    <t>Врачебная амбулатория п."П-Завод "</t>
  </si>
  <si>
    <t>ф-30</t>
  </si>
  <si>
    <t>33 Паллиативные для взрослых</t>
  </si>
  <si>
    <t>Средняя занятость койки     (не менее 280 не более350)</t>
  </si>
  <si>
    <t>Товарковский</t>
  </si>
  <si>
    <t>34 Паллиативные для детей</t>
  </si>
  <si>
    <t xml:space="preserve">43 Реабилитаци. сомат для взр.        </t>
  </si>
  <si>
    <t>61  Хирургические для взрослых</t>
  </si>
  <si>
    <t>53  Травматологические для взр.</t>
  </si>
  <si>
    <t>Жилетовская врачебная амбулатория</t>
  </si>
  <si>
    <t>4.Кожуховский</t>
  </si>
  <si>
    <t>5. Товарковский</t>
  </si>
  <si>
    <t>45 Реанимационные</t>
  </si>
  <si>
    <t>ИТОГО по ЦРБ ф.30</t>
  </si>
  <si>
    <t>ИТОГО по ф.30 (П-Завод)</t>
  </si>
  <si>
    <t>Жилетовская врачебная амбулат.</t>
  </si>
  <si>
    <t>всего</t>
  </si>
  <si>
    <t>в т. ч. дети 0-17 лет</t>
  </si>
  <si>
    <t>Удаленность от центра   (в км.)</t>
  </si>
  <si>
    <t>ИТОГО по ФАПам</t>
  </si>
  <si>
    <t>"Гор. б-ца п.Товарково" Дзерж.р-на</t>
  </si>
  <si>
    <t>2.</t>
  </si>
  <si>
    <t xml:space="preserve"> ДС при АПУф.14ДС</t>
  </si>
  <si>
    <t>3.</t>
  </si>
  <si>
    <t>Отдел на х/р и каб-т плат.услуг</t>
  </si>
  <si>
    <t>1. Адуевский</t>
  </si>
  <si>
    <t>2. Степановский</t>
  </si>
  <si>
    <t>3. Корнеевский</t>
  </si>
  <si>
    <t>4. Улановский</t>
  </si>
  <si>
    <t>5. Свердловский</t>
  </si>
  <si>
    <t>6. Луначарский</t>
  </si>
  <si>
    <t>7. Глуховский</t>
  </si>
  <si>
    <t>8. Егорьевский</t>
  </si>
  <si>
    <t>9. Никитский</t>
  </si>
  <si>
    <t>10. Гусевский</t>
  </si>
  <si>
    <t>11. Мошаровский</t>
  </si>
  <si>
    <t>12. Кременский</t>
  </si>
  <si>
    <t>13.Передельская</t>
  </si>
  <si>
    <t>ВСЕГО по району:(ф-30)</t>
  </si>
  <si>
    <t>Участковая больница Медынского района</t>
  </si>
  <si>
    <t>Итого по участковой больнице</t>
  </si>
  <si>
    <t xml:space="preserve">ИТОГО </t>
  </si>
  <si>
    <t>ВСЕГО по Дзержинскому  району: (ф-30)</t>
  </si>
  <si>
    <t>Итого по отделениям на хоз.расчете</t>
  </si>
  <si>
    <t>ИТОГО по ЦМБ №4</t>
  </si>
  <si>
    <t xml:space="preserve">ФАПы   Дзержинского района </t>
  </si>
  <si>
    <t>Гор. б-ца пос. Товарково Дзерж. р-на</t>
  </si>
  <si>
    <t>Участковая б-ца Медынского района</t>
  </si>
  <si>
    <t>Адуевский</t>
  </si>
  <si>
    <t xml:space="preserve">Степановский </t>
  </si>
  <si>
    <t>Корнеевский</t>
  </si>
  <si>
    <t>Улановский</t>
  </si>
  <si>
    <t xml:space="preserve">Свердловский </t>
  </si>
  <si>
    <t xml:space="preserve">Луначарский </t>
  </si>
  <si>
    <t>Глуховский</t>
  </si>
  <si>
    <t>Егорьевский</t>
  </si>
  <si>
    <t>Никитский</t>
  </si>
  <si>
    <t>Гусевский</t>
  </si>
  <si>
    <t>Мошаровский</t>
  </si>
  <si>
    <t xml:space="preserve">Кременский </t>
  </si>
  <si>
    <t>Передельский</t>
  </si>
  <si>
    <t>ФАПы Участковой б-цы Медынского р-на</t>
  </si>
  <si>
    <t>ФАПы  ЦМБ №4</t>
  </si>
  <si>
    <t xml:space="preserve"> ГБУЗ КО  "Центральная  межрайонная  больница №6"</t>
  </si>
  <si>
    <t xml:space="preserve">Круглосут. стационар </t>
  </si>
  <si>
    <t>ЦМБ Дзержинского р-на</t>
  </si>
  <si>
    <t>ИТОГО по Больнице п.Товарково</t>
  </si>
  <si>
    <t>ИТОГО  по врач. амб. Л-Толстое</t>
  </si>
  <si>
    <t>Участковая больница Медынского р-на</t>
  </si>
  <si>
    <t>Итого по форме 30</t>
  </si>
  <si>
    <t>22 Неврологические</t>
  </si>
  <si>
    <t>Приложение к справке плановых показателей за 2021 год</t>
  </si>
  <si>
    <t>ГБУЗ КО  "Центральная межрайонная больница №6" за 2022 г.</t>
  </si>
  <si>
    <t>Ср.мед.      перс.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</si>
</sst>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0.0"/>
    <numFmt numFmtId="173" formatCode="0;[Red]0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;[Red]#,##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6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/>
      <protection/>
    </xf>
    <xf numFmtId="173" fontId="6" fillId="0" borderId="10" xfId="0" applyNumberFormat="1" applyFont="1" applyBorder="1" applyAlignment="1" applyProtection="1">
      <alignment/>
      <protection locked="0"/>
    </xf>
    <xf numFmtId="172" fontId="6" fillId="0" borderId="10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36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173" fontId="9" fillId="33" borderId="10" xfId="0" applyNumberFormat="1" applyFont="1" applyFill="1" applyBorder="1" applyAlignment="1" applyProtection="1">
      <alignment horizontal="center" vertical="center" wrapText="1"/>
      <protection/>
    </xf>
    <xf numFmtId="174" fontId="9" fillId="33" borderId="10" xfId="0" applyNumberFormat="1" applyFont="1" applyFill="1" applyBorder="1" applyAlignment="1" applyProtection="1">
      <alignment horizontal="center" vertical="center" wrapText="1"/>
      <protection/>
    </xf>
    <xf numFmtId="1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 locked="0"/>
    </xf>
    <xf numFmtId="174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2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1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2" fontId="9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173" fontId="9" fillId="34" borderId="10" xfId="0" applyNumberFormat="1" applyFont="1" applyFill="1" applyBorder="1" applyAlignment="1" applyProtection="1">
      <alignment horizontal="center" vertical="center" wrapText="1"/>
      <protection/>
    </xf>
    <xf numFmtId="174" fontId="9" fillId="34" borderId="10" xfId="0" applyNumberFormat="1" applyFont="1" applyFill="1" applyBorder="1" applyAlignment="1" applyProtection="1">
      <alignment horizontal="center" vertical="center" wrapText="1"/>
      <protection/>
    </xf>
    <xf numFmtId="1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174" fontId="6" fillId="33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2" fontId="6" fillId="36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 applyProtection="1">
      <alignment/>
      <protection locked="0"/>
    </xf>
    <xf numFmtId="0" fontId="14" fillId="36" borderId="10" xfId="0" applyFont="1" applyFill="1" applyBorder="1" applyAlignment="1" applyProtection="1">
      <alignment horizontal="center"/>
      <protection locked="0"/>
    </xf>
    <xf numFmtId="2" fontId="14" fillId="36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172" fontId="6" fillId="36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0" fontId="6" fillId="36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74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" fontId="9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5" fillId="0" borderId="10" xfId="0" applyFont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2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/>
      <protection locked="0"/>
    </xf>
    <xf numFmtId="0" fontId="3" fillId="10" borderId="10" xfId="0" applyFont="1" applyFill="1" applyBorder="1" applyAlignment="1">
      <alignment/>
    </xf>
    <xf numFmtId="174" fontId="6" fillId="0" borderId="10" xfId="0" applyNumberFormat="1" applyFont="1" applyBorder="1" applyAlignment="1" applyProtection="1">
      <alignment horizontal="right"/>
      <protection locked="0"/>
    </xf>
    <xf numFmtId="173" fontId="6" fillId="0" borderId="10" xfId="0" applyNumberFormat="1" applyFont="1" applyBorder="1" applyAlignment="1" applyProtection="1">
      <alignment horizontal="right"/>
      <protection locked="0"/>
    </xf>
    <xf numFmtId="2" fontId="6" fillId="0" borderId="10" xfId="0" applyNumberFormat="1" applyFont="1" applyBorder="1" applyAlignment="1" applyProtection="1">
      <alignment horizontal="right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4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/>
    </xf>
    <xf numFmtId="0" fontId="14" fillId="10" borderId="10" xfId="0" applyFont="1" applyFill="1" applyBorder="1" applyAlignment="1" applyProtection="1">
      <alignment horizontal="center"/>
      <protection locked="0"/>
    </xf>
    <xf numFmtId="2" fontId="14" fillId="10" borderId="10" xfId="0" applyNumberFormat="1" applyFont="1" applyFill="1" applyBorder="1" applyAlignment="1" applyProtection="1">
      <alignment horizontal="center"/>
      <protection locked="0"/>
    </xf>
    <xf numFmtId="2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2" fontId="14" fillId="0" borderId="10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/>
      <protection/>
    </xf>
    <xf numFmtId="172" fontId="6" fillId="0" borderId="10" xfId="0" applyNumberFormat="1" applyFont="1" applyBorder="1" applyAlignment="1" applyProtection="1">
      <alignment horizontal="center" vertical="center" wrapText="1"/>
      <protection locked="0"/>
    </xf>
    <xf numFmtId="1" fontId="6" fillId="33" borderId="10" xfId="0" applyNumberFormat="1" applyFont="1" applyFill="1" applyBorder="1" applyAlignment="1" applyProtection="1">
      <alignment horizontal="center"/>
      <protection locked="0"/>
    </xf>
    <xf numFmtId="179" fontId="6" fillId="0" borderId="10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center"/>
      <protection locked="0"/>
    </xf>
    <xf numFmtId="0" fontId="9" fillId="37" borderId="10" xfId="0" applyFont="1" applyFill="1" applyBorder="1" applyAlignment="1" applyProtection="1">
      <alignment horizontal="left"/>
      <protection locked="0"/>
    </xf>
    <xf numFmtId="0" fontId="9" fillId="37" borderId="10" xfId="0" applyFont="1" applyFill="1" applyBorder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/>
      <protection locked="0"/>
    </xf>
    <xf numFmtId="174" fontId="6" fillId="0" borderId="10" xfId="0" applyNumberFormat="1" applyFont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/>
    </xf>
    <xf numFmtId="2" fontId="9" fillId="35" borderId="10" xfId="0" applyNumberFormat="1" applyFont="1" applyFill="1" applyBorder="1" applyAlignment="1" applyProtection="1">
      <alignment horizontal="center" vertical="center" wrapText="1"/>
      <protection/>
    </xf>
    <xf numFmtId="1" fontId="9" fillId="35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/>
      <protection/>
    </xf>
    <xf numFmtId="17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7" borderId="10" xfId="0" applyFont="1" applyFill="1" applyBorder="1" applyAlignment="1" applyProtection="1">
      <alignment/>
      <protection/>
    </xf>
    <xf numFmtId="2" fontId="9" fillId="37" borderId="10" xfId="0" applyNumberFormat="1" applyFont="1" applyFill="1" applyBorder="1" applyAlignment="1" applyProtection="1">
      <alignment horizontal="center"/>
      <protection/>
    </xf>
    <xf numFmtId="0" fontId="6" fillId="12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79" fontId="7" fillId="0" borderId="10" xfId="0" applyNumberFormat="1" applyFont="1" applyFill="1" applyBorder="1" applyAlignment="1" applyProtection="1">
      <alignment horizontal="center"/>
      <protection/>
    </xf>
    <xf numFmtId="179" fontId="9" fillId="0" borderId="10" xfId="0" applyNumberFormat="1" applyFont="1" applyBorder="1" applyAlignment="1" applyProtection="1">
      <alignment horizontal="center"/>
      <protection locked="0"/>
    </xf>
    <xf numFmtId="179" fontId="8" fillId="37" borderId="10" xfId="0" applyNumberFormat="1" applyFont="1" applyFill="1" applyBorder="1" applyAlignment="1" applyProtection="1">
      <alignment horizontal="center"/>
      <protection/>
    </xf>
    <xf numFmtId="179" fontId="6" fillId="0" borderId="10" xfId="0" applyNumberFormat="1" applyFont="1" applyBorder="1" applyAlignment="1" applyProtection="1">
      <alignment horizontal="center" vertical="center" wrapText="1"/>
      <protection locked="0"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/>
      <protection locked="0"/>
    </xf>
    <xf numFmtId="17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73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0" fontId="6" fillId="38" borderId="10" xfId="0" applyFont="1" applyFill="1" applyBorder="1" applyAlignment="1">
      <alignment/>
    </xf>
    <xf numFmtId="0" fontId="9" fillId="38" borderId="14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17" fillId="38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9" fillId="33" borderId="10" xfId="0" applyNumberFormat="1" applyFont="1" applyFill="1" applyBorder="1" applyAlignment="1" applyProtection="1">
      <alignment/>
      <protection/>
    </xf>
    <xf numFmtId="1" fontId="9" fillId="37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/>
      <protection locked="0"/>
    </xf>
    <xf numFmtId="179" fontId="7" fillId="0" borderId="10" xfId="0" applyNumberFormat="1" applyFont="1" applyFill="1" applyBorder="1" applyAlignment="1" applyProtection="1">
      <alignment horizontal="center" vertical="center" wrapText="1"/>
      <protection/>
    </xf>
    <xf numFmtId="179" fontId="7" fillId="0" borderId="10" xfId="0" applyNumberFormat="1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 textRotation="90" wrapText="1"/>
      <protection locked="0"/>
    </xf>
    <xf numFmtId="0" fontId="8" fillId="0" borderId="18" xfId="0" applyFont="1" applyBorder="1" applyAlignment="1" applyProtection="1">
      <alignment horizontal="center" vertical="center" textRotation="90" wrapText="1"/>
      <protection locked="0"/>
    </xf>
    <xf numFmtId="0" fontId="8" fillId="0" borderId="13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1\&#1076;&#1086;&#1082;&#1091;&#1084;&#1077;&#1085;&#1090;&#1099;\&#1052;&#1086;&#1080;%20&#1076;&#1086;&#1082;&#1091;&#1084;&#1077;&#1085;&#1090;&#1099;\&#1044;&#1086;&#1082;&#1091;&#1084;&#1077;&#1085;&#1090;&#1099;\&#1057;&#1077;&#1090;&#1100;%20&#1080;%20&#1089;&#1087;&#1088;&#1072;&#1074;&#1082;&#1080;%20&#1087;&#1083;&#1072;&#1085;.%20&#1087;&#1086;&#1082;&#1072;&#1079;\&#1057;&#1045;&#1058;&#1068;%20&#1084;%20&#1089;&#1087;&#1088;&#1072;&#1074;&#1082;&#1080;%202008%20&#1075;\&#1044;&#1079;&#1077;&#1088;&#1078;&#1080;&#1085;&#1089;&#1082;&#1086;&#1075;&#1086;%20&#1088;-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ь"/>
      <sheetName val="Дзержинский район"/>
      <sheetName val="Прил. по ФАП Дзерж. район."/>
      <sheetName val="Ф-40 Дзерж. район"/>
    </sheetNames>
    <sheetDataSet>
      <sheetData sheetId="1">
        <row r="87">
          <cell r="B87" t="str">
            <v>Пятовская врачебная амбулатория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tabSelected="1" zoomScalePageLayoutView="0" workbookViewId="0" topLeftCell="A97">
      <selection activeCell="AB119" sqref="AB119"/>
    </sheetView>
  </sheetViews>
  <sheetFormatPr defaultColWidth="9.00390625" defaultRowHeight="12.75"/>
  <cols>
    <col min="1" max="1" width="3.125" style="1" customWidth="1"/>
    <col min="2" max="2" width="31.625" style="1" customWidth="1"/>
    <col min="3" max="3" width="5.875" style="1" customWidth="1"/>
    <col min="4" max="4" width="5.125" style="1" customWidth="1"/>
    <col min="5" max="6" width="6.375" style="1" customWidth="1"/>
    <col min="7" max="7" width="8.375" style="1" customWidth="1"/>
    <col min="8" max="8" width="6.375" style="1" customWidth="1"/>
    <col min="9" max="9" width="6.625" style="1" customWidth="1"/>
    <col min="10" max="10" width="6.875" style="1" customWidth="1"/>
    <col min="11" max="11" width="6.75390625" style="1" customWidth="1"/>
    <col min="12" max="12" width="6.625" style="1" customWidth="1"/>
    <col min="13" max="16" width="6.375" style="1" customWidth="1"/>
    <col min="17" max="17" width="5.625" style="1" customWidth="1"/>
    <col min="18" max="18" width="6.875" style="1" customWidth="1"/>
    <col min="19" max="19" width="7.625" style="1" customWidth="1"/>
    <col min="20" max="16384" width="9.125" style="1" customWidth="1"/>
  </cols>
  <sheetData>
    <row r="1" spans="1:19" ht="15.7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2.5" customHeight="1">
      <c r="A2" s="174" t="s">
        <v>163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25.5" customHeight="1">
      <c r="A3" s="175" t="s">
        <v>1</v>
      </c>
      <c r="B3" s="176" t="s">
        <v>2</v>
      </c>
      <c r="C3" s="177" t="s">
        <v>3</v>
      </c>
      <c r="D3" s="176"/>
      <c r="E3" s="171" t="s">
        <v>4</v>
      </c>
      <c r="F3" s="171" t="s">
        <v>5</v>
      </c>
      <c r="G3" s="180" t="s">
        <v>94</v>
      </c>
      <c r="H3" s="171" t="s">
        <v>6</v>
      </c>
      <c r="I3" s="177" t="s">
        <v>7</v>
      </c>
      <c r="J3" s="176"/>
      <c r="K3" s="184" t="s">
        <v>8</v>
      </c>
      <c r="L3" s="184"/>
      <c r="M3" s="184"/>
      <c r="N3" s="184" t="s">
        <v>9</v>
      </c>
      <c r="O3" s="184"/>
      <c r="P3" s="184"/>
      <c r="Q3" s="177" t="s">
        <v>10</v>
      </c>
      <c r="R3" s="177"/>
      <c r="S3" s="185"/>
    </row>
    <row r="4" spans="1:19" ht="24.75" customHeight="1">
      <c r="A4" s="172"/>
      <c r="B4" s="172"/>
      <c r="C4" s="172"/>
      <c r="D4" s="172"/>
      <c r="E4" s="172"/>
      <c r="F4" s="172"/>
      <c r="G4" s="181"/>
      <c r="H4" s="172"/>
      <c r="I4" s="172"/>
      <c r="J4" s="172"/>
      <c r="K4" s="183" t="s">
        <v>49</v>
      </c>
      <c r="L4" s="178" t="s">
        <v>11</v>
      </c>
      <c r="M4" s="178"/>
      <c r="N4" s="183" t="s">
        <v>49</v>
      </c>
      <c r="O4" s="178" t="s">
        <v>11</v>
      </c>
      <c r="P4" s="178"/>
      <c r="Q4" s="183" t="s">
        <v>49</v>
      </c>
      <c r="R4" s="3" t="s">
        <v>12</v>
      </c>
      <c r="S4" s="3" t="s">
        <v>164</v>
      </c>
    </row>
    <row r="5" spans="1:19" ht="69.75" customHeight="1">
      <c r="A5" s="172"/>
      <c r="B5" s="172"/>
      <c r="C5" s="47" t="s">
        <v>13</v>
      </c>
      <c r="D5" s="47" t="s">
        <v>14</v>
      </c>
      <c r="E5" s="172"/>
      <c r="F5" s="172"/>
      <c r="G5" s="182"/>
      <c r="H5" s="172"/>
      <c r="I5" s="47" t="s">
        <v>15</v>
      </c>
      <c r="J5" s="47" t="s">
        <v>16</v>
      </c>
      <c r="K5" s="177"/>
      <c r="L5" s="47" t="s">
        <v>17</v>
      </c>
      <c r="M5" s="47" t="s">
        <v>18</v>
      </c>
      <c r="N5" s="177"/>
      <c r="O5" s="47" t="s">
        <v>17</v>
      </c>
      <c r="P5" s="47" t="s">
        <v>18</v>
      </c>
      <c r="Q5" s="177"/>
      <c r="R5" s="47" t="s">
        <v>92</v>
      </c>
      <c r="S5" s="47" t="s">
        <v>92</v>
      </c>
    </row>
    <row r="6" spans="1:19" ht="12.75">
      <c r="A6" s="14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/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4">
        <v>12</v>
      </c>
      <c r="O6" s="4">
        <v>13</v>
      </c>
      <c r="P6" s="4">
        <v>14</v>
      </c>
      <c r="Q6" s="4">
        <v>15</v>
      </c>
      <c r="R6" s="4">
        <v>16</v>
      </c>
      <c r="S6" s="4">
        <v>17</v>
      </c>
    </row>
    <row r="7" spans="1:19" ht="14.25">
      <c r="A7" s="5" t="s">
        <v>19</v>
      </c>
      <c r="B7" s="86" t="s">
        <v>156</v>
      </c>
      <c r="C7" s="5"/>
      <c r="D7" s="5"/>
      <c r="E7" s="5"/>
      <c r="F7" s="5"/>
      <c r="G7" s="5"/>
      <c r="H7" s="38"/>
      <c r="I7" s="38"/>
      <c r="J7" s="38"/>
      <c r="K7" s="41"/>
      <c r="L7" s="41"/>
      <c r="M7" s="41"/>
      <c r="N7" s="41"/>
      <c r="O7" s="41"/>
      <c r="P7" s="41"/>
      <c r="Q7" s="38"/>
      <c r="R7" s="38"/>
      <c r="S7" s="38"/>
    </row>
    <row r="8" spans="1:19" ht="15.75" customHeight="1">
      <c r="A8" s="2" t="s">
        <v>20</v>
      </c>
      <c r="B8" s="97" t="s">
        <v>21</v>
      </c>
      <c r="C8" s="20">
        <f>SUM(C9:C16)</f>
        <v>0</v>
      </c>
      <c r="D8" s="20">
        <f>SUM(D9:D16)</f>
        <v>0</v>
      </c>
      <c r="E8" s="20">
        <f>SUM(E9:E16)</f>
        <v>0</v>
      </c>
      <c r="F8" s="20">
        <f>SUM(F9:F16)</f>
        <v>0</v>
      </c>
      <c r="G8" s="107" t="e">
        <f>F8/D8</f>
        <v>#DIV/0!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2"/>
      <c r="B9" s="22" t="s">
        <v>71</v>
      </c>
      <c r="C9" s="23"/>
      <c r="D9" s="23"/>
      <c r="E9" s="23"/>
      <c r="F9" s="23"/>
      <c r="G9" s="107" t="e">
        <f aca="true" t="shared" si="0" ref="G9:G24">F9/D9</f>
        <v>#DIV/0!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2"/>
      <c r="B10" s="22" t="s">
        <v>96</v>
      </c>
      <c r="C10" s="23"/>
      <c r="D10" s="23"/>
      <c r="E10" s="23"/>
      <c r="F10" s="23"/>
      <c r="G10" s="107" t="e">
        <f>F10/D10</f>
        <v>#DIV/0!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2"/>
      <c r="B11" s="33" t="s">
        <v>74</v>
      </c>
      <c r="C11" s="23"/>
      <c r="D11" s="23"/>
      <c r="E11" s="23"/>
      <c r="F11" s="23"/>
      <c r="G11" s="107" t="e">
        <f t="shared" si="0"/>
        <v>#DIV/0!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"/>
      <c r="B12" s="170" t="s">
        <v>103</v>
      </c>
      <c r="C12" s="23"/>
      <c r="D12" s="23"/>
      <c r="E12" s="23"/>
      <c r="F12" s="23"/>
      <c r="G12" s="107" t="e">
        <f t="shared" si="0"/>
        <v>#DIV/0!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2"/>
      <c r="B13" s="22" t="s">
        <v>75</v>
      </c>
      <c r="C13" s="23"/>
      <c r="D13" s="23"/>
      <c r="E13" s="23"/>
      <c r="F13" s="23"/>
      <c r="G13" s="107" t="e">
        <f>F13/D13</f>
        <v>#DIV/0!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"/>
      <c r="B14" s="22" t="s">
        <v>72</v>
      </c>
      <c r="C14" s="23"/>
      <c r="D14" s="23"/>
      <c r="E14" s="23"/>
      <c r="F14" s="23"/>
      <c r="G14" s="107" t="e">
        <f t="shared" si="0"/>
        <v>#DIV/0!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2"/>
      <c r="B15" s="22" t="s">
        <v>99</v>
      </c>
      <c r="C15" s="23"/>
      <c r="D15" s="23"/>
      <c r="E15" s="23"/>
      <c r="F15" s="23"/>
      <c r="G15" s="107" t="e">
        <f t="shared" si="0"/>
        <v>#DIV/0!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"/>
      <c r="B16" s="22" t="s">
        <v>98</v>
      </c>
      <c r="C16" s="23"/>
      <c r="D16" s="23"/>
      <c r="E16" s="23"/>
      <c r="F16" s="23"/>
      <c r="G16" s="107" t="e">
        <f t="shared" si="0"/>
        <v>#DIV/0!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1.25" customHeight="1">
      <c r="A17" s="8"/>
      <c r="B17" s="22"/>
      <c r="C17" s="23"/>
      <c r="D17" s="23"/>
      <c r="E17" s="23"/>
      <c r="F17" s="23"/>
      <c r="G17" s="107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1.25" customHeight="1">
      <c r="A18" s="7"/>
      <c r="B18" s="22"/>
      <c r="C18" s="23"/>
      <c r="D18" s="23"/>
      <c r="E18" s="23"/>
      <c r="F18" s="23"/>
      <c r="G18" s="10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.75">
      <c r="A19" s="7">
        <v>2</v>
      </c>
      <c r="B19" s="40" t="s">
        <v>85</v>
      </c>
      <c r="C19" s="26">
        <f>SUM(C20:C24)</f>
        <v>0</v>
      </c>
      <c r="D19" s="26">
        <f>SUM(D20:D24)</f>
        <v>0</v>
      </c>
      <c r="E19" s="26">
        <f>SUM(E20:E24)</f>
        <v>0</v>
      </c>
      <c r="F19" s="26">
        <f>SUM(F20:F24)</f>
        <v>0</v>
      </c>
      <c r="G19" s="107" t="e">
        <f t="shared" si="0"/>
        <v>#DIV/0!</v>
      </c>
      <c r="H19" s="9"/>
      <c r="I19" s="9"/>
      <c r="J19" s="9"/>
      <c r="K19" s="99"/>
      <c r="L19" s="99"/>
      <c r="M19" s="99"/>
      <c r="N19" s="99"/>
      <c r="O19" s="99"/>
      <c r="P19" s="99"/>
      <c r="Q19" s="99"/>
      <c r="R19" s="99"/>
      <c r="S19" s="99"/>
    </row>
    <row r="20" spans="1:19" ht="12.75">
      <c r="A20" s="7"/>
      <c r="B20" s="21" t="s">
        <v>71</v>
      </c>
      <c r="C20" s="23"/>
      <c r="D20" s="23"/>
      <c r="E20" s="23"/>
      <c r="F20" s="23"/>
      <c r="G20" s="107" t="e">
        <f t="shared" si="0"/>
        <v>#DIV/0!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.75">
      <c r="A21" s="7"/>
      <c r="B21" s="21" t="s">
        <v>161</v>
      </c>
      <c r="C21" s="23"/>
      <c r="D21" s="23"/>
      <c r="E21" s="23"/>
      <c r="F21" s="23"/>
      <c r="G21" s="107" t="e">
        <f t="shared" si="0"/>
        <v>#DIV/0!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.75">
      <c r="A22" s="7"/>
      <c r="B22" s="21" t="s">
        <v>74</v>
      </c>
      <c r="C22" s="23"/>
      <c r="D22" s="23"/>
      <c r="E22" s="23"/>
      <c r="F22" s="23"/>
      <c r="G22" s="107" t="e">
        <f t="shared" si="0"/>
        <v>#DIV/0!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.75">
      <c r="A23" s="7"/>
      <c r="B23" s="21" t="s">
        <v>72</v>
      </c>
      <c r="C23" s="23"/>
      <c r="D23" s="23"/>
      <c r="E23" s="23"/>
      <c r="F23" s="23"/>
      <c r="G23" s="107" t="e">
        <f t="shared" si="0"/>
        <v>#DIV/0!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.75">
      <c r="A24" s="7"/>
      <c r="B24" s="21" t="s">
        <v>73</v>
      </c>
      <c r="C24" s="23"/>
      <c r="D24" s="23"/>
      <c r="E24" s="23"/>
      <c r="F24" s="23"/>
      <c r="G24" s="107" t="e">
        <f t="shared" si="0"/>
        <v>#DIV/0!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8.25" customHeight="1">
      <c r="A25" s="7"/>
      <c r="B25" s="21"/>
      <c r="C25" s="23"/>
      <c r="D25" s="23"/>
      <c r="E25" s="23"/>
      <c r="F25" s="23"/>
      <c r="G25" s="2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7">
        <v>3</v>
      </c>
      <c r="B26" s="40" t="s">
        <v>22</v>
      </c>
      <c r="C26" s="9"/>
      <c r="D26" s="9"/>
      <c r="E26" s="9"/>
      <c r="F26" s="9"/>
      <c r="G26" s="9"/>
      <c r="H26" s="9"/>
      <c r="I26" s="27"/>
      <c r="J26" s="9"/>
      <c r="K26" s="55"/>
      <c r="L26" s="55"/>
      <c r="M26" s="55"/>
      <c r="N26" s="55"/>
      <c r="O26" s="55"/>
      <c r="P26" s="55"/>
      <c r="Q26" s="53"/>
      <c r="R26" s="53"/>
      <c r="S26" s="53"/>
    </row>
    <row r="27" spans="1:19" ht="12.75" customHeight="1">
      <c r="A27" s="7"/>
      <c r="B27" s="24"/>
      <c r="C27" s="9"/>
      <c r="D27" s="9"/>
      <c r="E27" s="9"/>
      <c r="F27" s="9"/>
      <c r="G27" s="9"/>
      <c r="H27" s="9"/>
      <c r="I27" s="27"/>
      <c r="J27" s="9"/>
      <c r="K27" s="28"/>
      <c r="L27" s="28"/>
      <c r="M27" s="28"/>
      <c r="N27" s="28"/>
      <c r="O27" s="28"/>
      <c r="P27" s="28"/>
      <c r="Q27" s="23"/>
      <c r="R27" s="23"/>
      <c r="S27" s="23"/>
    </row>
    <row r="28" spans="1:19" ht="14.25" customHeight="1">
      <c r="A28" s="4"/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31"/>
      <c r="M28" s="31"/>
      <c r="N28" s="31"/>
      <c r="O28" s="31"/>
      <c r="P28" s="31"/>
      <c r="Q28" s="30"/>
      <c r="R28" s="30"/>
      <c r="S28" s="30"/>
    </row>
    <row r="29" spans="1:19" ht="12" customHeight="1">
      <c r="A29" s="7">
        <v>4</v>
      </c>
      <c r="B29" s="79" t="s">
        <v>23</v>
      </c>
      <c r="C29" s="9"/>
      <c r="D29" s="9"/>
      <c r="E29" s="9"/>
      <c r="F29" s="9"/>
      <c r="G29" s="9"/>
      <c r="H29" s="9"/>
      <c r="I29" s="27"/>
      <c r="J29" s="20">
        <f>SUM(J30:J40)</f>
        <v>0</v>
      </c>
      <c r="K29" s="32">
        <f aca="true" t="shared" si="1" ref="K29:S29">SUM(K30:K40)</f>
        <v>0</v>
      </c>
      <c r="L29" s="32">
        <f t="shared" si="1"/>
        <v>0</v>
      </c>
      <c r="M29" s="32">
        <f t="shared" si="1"/>
        <v>0</v>
      </c>
      <c r="N29" s="32">
        <f t="shared" si="1"/>
        <v>0</v>
      </c>
      <c r="O29" s="32">
        <f t="shared" si="1"/>
        <v>0</v>
      </c>
      <c r="P29" s="32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</row>
    <row r="30" spans="1:19" ht="11.25" customHeight="1">
      <c r="A30" s="95"/>
      <c r="B30" s="22" t="s">
        <v>54</v>
      </c>
      <c r="C30" s="9"/>
      <c r="D30" s="9"/>
      <c r="E30" s="9"/>
      <c r="F30" s="9"/>
      <c r="G30" s="9"/>
      <c r="H30" s="9"/>
      <c r="I30" s="9"/>
      <c r="J30" s="23"/>
      <c r="K30" s="29"/>
      <c r="L30" s="29"/>
      <c r="M30" s="29"/>
      <c r="N30" s="29"/>
      <c r="O30" s="29"/>
      <c r="P30" s="29"/>
      <c r="Q30" s="23"/>
      <c r="R30" s="23"/>
      <c r="S30" s="23"/>
    </row>
    <row r="31" spans="1:19" ht="11.25" customHeight="1">
      <c r="A31" s="95"/>
      <c r="B31" s="22" t="s">
        <v>55</v>
      </c>
      <c r="C31" s="9"/>
      <c r="D31" s="9"/>
      <c r="E31" s="9"/>
      <c r="F31" s="9"/>
      <c r="G31" s="9"/>
      <c r="H31" s="9"/>
      <c r="I31" s="9"/>
      <c r="J31" s="23"/>
      <c r="K31" s="29"/>
      <c r="L31" s="29"/>
      <c r="M31" s="29"/>
      <c r="N31" s="29"/>
      <c r="O31" s="29"/>
      <c r="P31" s="29"/>
      <c r="Q31" s="23"/>
      <c r="R31" s="23"/>
      <c r="S31" s="23"/>
    </row>
    <row r="32" spans="1:19" ht="12.75">
      <c r="A32" s="95"/>
      <c r="B32" s="33" t="s">
        <v>56</v>
      </c>
      <c r="C32" s="9"/>
      <c r="D32" s="9"/>
      <c r="E32" s="9"/>
      <c r="F32" s="9"/>
      <c r="G32" s="9"/>
      <c r="H32" s="9"/>
      <c r="I32" s="9"/>
      <c r="J32" s="23"/>
      <c r="K32" s="28"/>
      <c r="L32" s="23"/>
      <c r="M32" s="28"/>
      <c r="N32" s="28"/>
      <c r="O32" s="23"/>
      <c r="P32" s="23"/>
      <c r="Q32" s="23"/>
      <c r="R32" s="23"/>
      <c r="S32" s="23"/>
    </row>
    <row r="33" spans="1:19" ht="11.25" customHeight="1">
      <c r="A33" s="95"/>
      <c r="B33" s="33" t="s">
        <v>57</v>
      </c>
      <c r="C33" s="9"/>
      <c r="D33" s="9"/>
      <c r="E33" s="9"/>
      <c r="F33" s="9"/>
      <c r="G33" s="9"/>
      <c r="H33" s="9"/>
      <c r="I33" s="9"/>
      <c r="J33" s="23"/>
      <c r="K33" s="28"/>
      <c r="L33" s="23"/>
      <c r="M33" s="28"/>
      <c r="N33" s="28"/>
      <c r="O33" s="23"/>
      <c r="P33" s="28"/>
      <c r="Q33" s="23"/>
      <c r="R33" s="23"/>
      <c r="S33" s="23"/>
    </row>
    <row r="34" spans="1:19" ht="12.75">
      <c r="A34" s="95"/>
      <c r="B34" s="33" t="s">
        <v>58</v>
      </c>
      <c r="C34" s="9"/>
      <c r="D34" s="9"/>
      <c r="E34" s="9"/>
      <c r="F34" s="9"/>
      <c r="G34" s="9"/>
      <c r="H34" s="9"/>
      <c r="I34" s="9"/>
      <c r="J34" s="23"/>
      <c r="K34" s="28"/>
      <c r="L34" s="23"/>
      <c r="M34" s="28"/>
      <c r="N34" s="28"/>
      <c r="O34" s="23"/>
      <c r="P34" s="28"/>
      <c r="Q34" s="23"/>
      <c r="R34" s="23"/>
      <c r="S34" s="23"/>
    </row>
    <row r="35" spans="1:19" ht="12.75">
      <c r="A35" s="95"/>
      <c r="B35" s="33" t="s">
        <v>59</v>
      </c>
      <c r="C35" s="9"/>
      <c r="D35" s="9"/>
      <c r="E35" s="9"/>
      <c r="F35" s="9"/>
      <c r="G35" s="9"/>
      <c r="H35" s="9"/>
      <c r="I35" s="9"/>
      <c r="J35" s="23"/>
      <c r="K35" s="28"/>
      <c r="L35" s="23"/>
      <c r="M35" s="28"/>
      <c r="N35" s="28"/>
      <c r="O35" s="23"/>
      <c r="P35" s="28"/>
      <c r="Q35" s="23"/>
      <c r="R35" s="23"/>
      <c r="S35" s="23"/>
    </row>
    <row r="36" spans="1:19" ht="12.75">
      <c r="A36" s="95"/>
      <c r="B36" s="33" t="s">
        <v>60</v>
      </c>
      <c r="C36" s="9"/>
      <c r="D36" s="9"/>
      <c r="E36" s="9"/>
      <c r="F36" s="9"/>
      <c r="G36" s="9"/>
      <c r="H36" s="9"/>
      <c r="I36" s="9"/>
      <c r="J36" s="23"/>
      <c r="K36" s="28"/>
      <c r="L36" s="23"/>
      <c r="M36" s="28"/>
      <c r="N36" s="28"/>
      <c r="O36" s="23"/>
      <c r="P36" s="28"/>
      <c r="Q36" s="23"/>
      <c r="R36" s="23"/>
      <c r="S36" s="23"/>
    </row>
    <row r="37" spans="1:19" ht="12.75">
      <c r="A37" s="95"/>
      <c r="B37" s="33" t="s">
        <v>61</v>
      </c>
      <c r="C37" s="9"/>
      <c r="D37" s="9"/>
      <c r="E37" s="9"/>
      <c r="F37" s="9"/>
      <c r="G37" s="9"/>
      <c r="H37" s="9"/>
      <c r="I37" s="9"/>
      <c r="J37" s="23"/>
      <c r="K37" s="28"/>
      <c r="L37" s="23"/>
      <c r="M37" s="28"/>
      <c r="N37" s="28"/>
      <c r="O37" s="23"/>
      <c r="P37" s="28"/>
      <c r="Q37" s="23"/>
      <c r="R37" s="23"/>
      <c r="S37" s="23"/>
    </row>
    <row r="38" spans="1:19" ht="12.75">
      <c r="A38" s="95"/>
      <c r="B38" s="33" t="s">
        <v>62</v>
      </c>
      <c r="C38" s="9"/>
      <c r="D38" s="9"/>
      <c r="E38" s="9"/>
      <c r="F38" s="9"/>
      <c r="G38" s="9"/>
      <c r="H38" s="9"/>
      <c r="I38" s="9"/>
      <c r="J38" s="23"/>
      <c r="K38" s="28"/>
      <c r="L38" s="23"/>
      <c r="M38" s="28"/>
      <c r="N38" s="28"/>
      <c r="O38" s="23"/>
      <c r="P38" s="28"/>
      <c r="Q38" s="23"/>
      <c r="R38" s="23"/>
      <c r="S38" s="23"/>
    </row>
    <row r="39" spans="1:19" ht="12.75">
      <c r="A39" s="95"/>
      <c r="B39" s="33" t="s">
        <v>63</v>
      </c>
      <c r="C39" s="9"/>
      <c r="D39" s="9"/>
      <c r="E39" s="9"/>
      <c r="F39" s="9"/>
      <c r="G39" s="9"/>
      <c r="H39" s="9"/>
      <c r="I39" s="9"/>
      <c r="J39" s="23"/>
      <c r="K39" s="28"/>
      <c r="L39" s="23"/>
      <c r="M39" s="28"/>
      <c r="N39" s="28"/>
      <c r="O39" s="23"/>
      <c r="P39" s="28"/>
      <c r="Q39" s="23"/>
      <c r="R39" s="23"/>
      <c r="S39" s="23"/>
    </row>
    <row r="40" spans="1:19" ht="12.75">
      <c r="A40" s="95"/>
      <c r="B40" s="33" t="s">
        <v>64</v>
      </c>
      <c r="C40" s="9"/>
      <c r="D40" s="9"/>
      <c r="E40" s="9"/>
      <c r="F40" s="9"/>
      <c r="G40" s="9"/>
      <c r="H40" s="9"/>
      <c r="I40" s="9"/>
      <c r="J40" s="23"/>
      <c r="K40" s="28"/>
      <c r="L40" s="23"/>
      <c r="M40" s="28"/>
      <c r="N40" s="23"/>
      <c r="O40" s="23"/>
      <c r="P40" s="28"/>
      <c r="Q40" s="23"/>
      <c r="R40" s="23"/>
      <c r="S40" s="23"/>
    </row>
    <row r="41" spans="1:19" ht="13.5" customHeight="1">
      <c r="A41" s="95"/>
      <c r="B41" s="33"/>
      <c r="C41" s="9"/>
      <c r="D41" s="9"/>
      <c r="E41" s="9"/>
      <c r="F41" s="9"/>
      <c r="G41" s="9"/>
      <c r="H41" s="9"/>
      <c r="I41" s="9"/>
      <c r="J41" s="23"/>
      <c r="K41" s="28"/>
      <c r="L41" s="23"/>
      <c r="M41" s="28"/>
      <c r="N41" s="23"/>
      <c r="O41" s="23"/>
      <c r="P41" s="28"/>
      <c r="Q41" s="23"/>
      <c r="R41" s="23"/>
      <c r="S41" s="23"/>
    </row>
    <row r="42" spans="1:19" ht="14.25" customHeight="1">
      <c r="A42" s="8"/>
      <c r="B42" s="10" t="s">
        <v>104</v>
      </c>
      <c r="C42" s="34">
        <f>SUM(C8)</f>
        <v>0</v>
      </c>
      <c r="D42" s="34">
        <f>SUM(D8)</f>
        <v>0</v>
      </c>
      <c r="E42" s="34">
        <f>SUM(E8)</f>
        <v>0</v>
      </c>
      <c r="F42" s="34">
        <f>SUM(F8)</f>
        <v>0</v>
      </c>
      <c r="G42" s="108" t="e">
        <f>F42/D42</f>
        <v>#DIV/0!</v>
      </c>
      <c r="H42" s="34">
        <f>SUM(H7)</f>
        <v>0</v>
      </c>
      <c r="I42" s="34">
        <f>SUM(I7)</f>
        <v>0</v>
      </c>
      <c r="J42" s="35">
        <f>SUM(J7,J29)</f>
        <v>0</v>
      </c>
      <c r="K42" s="36">
        <f aca="true" t="shared" si="2" ref="K42:S42">SUM(K7,K19,K26,K29)</f>
        <v>0</v>
      </c>
      <c r="L42" s="36">
        <f t="shared" si="2"/>
        <v>0</v>
      </c>
      <c r="M42" s="36">
        <f t="shared" si="2"/>
        <v>0</v>
      </c>
      <c r="N42" s="36">
        <f t="shared" si="2"/>
        <v>0</v>
      </c>
      <c r="O42" s="36">
        <f t="shared" si="2"/>
        <v>0</v>
      </c>
      <c r="P42" s="36">
        <f t="shared" si="2"/>
        <v>0</v>
      </c>
      <c r="Q42" s="35">
        <f t="shared" si="2"/>
        <v>0</v>
      </c>
      <c r="R42" s="35">
        <f t="shared" si="2"/>
        <v>0</v>
      </c>
      <c r="S42" s="35">
        <f t="shared" si="2"/>
        <v>0</v>
      </c>
    </row>
    <row r="43" spans="1:19" ht="6" customHeight="1">
      <c r="A43" s="9"/>
      <c r="B43" s="9"/>
      <c r="C43" s="9"/>
      <c r="D43" s="9"/>
      <c r="E43" s="9"/>
      <c r="F43" s="9"/>
      <c r="G43" s="8"/>
      <c r="H43" s="9"/>
      <c r="I43" s="9"/>
      <c r="J43" s="9"/>
      <c r="K43" s="9"/>
      <c r="L43" s="9"/>
      <c r="M43" s="9"/>
      <c r="N43" s="9"/>
      <c r="O43" s="9"/>
      <c r="P43" s="9"/>
      <c r="Q43" s="76"/>
      <c r="R43" s="76"/>
      <c r="S43" s="76"/>
    </row>
    <row r="44" spans="1:19" ht="12.75">
      <c r="A44" s="5" t="s">
        <v>80</v>
      </c>
      <c r="B44" s="87" t="s">
        <v>111</v>
      </c>
      <c r="C44" s="6"/>
      <c r="D44" s="6"/>
      <c r="E44" s="6"/>
      <c r="F44" s="6"/>
      <c r="G44" s="6"/>
      <c r="H44" s="38"/>
      <c r="I44" s="38"/>
      <c r="J44" s="38"/>
      <c r="K44" s="41"/>
      <c r="L44" s="41"/>
      <c r="M44" s="41"/>
      <c r="N44" s="41"/>
      <c r="O44" s="41"/>
      <c r="P44" s="41"/>
      <c r="Q44" s="38"/>
      <c r="R44" s="38"/>
      <c r="S44" s="38"/>
    </row>
    <row r="45" spans="1:19" ht="12.75">
      <c r="A45" s="2" t="s">
        <v>20</v>
      </c>
      <c r="B45" s="97" t="s">
        <v>79</v>
      </c>
      <c r="C45" s="20">
        <f>SUM(C46:C49)</f>
        <v>0</v>
      </c>
      <c r="D45" s="20">
        <f>SUM(D46:D49)</f>
        <v>0</v>
      </c>
      <c r="E45" s="20">
        <f>SUM(E46:E49)</f>
        <v>0</v>
      </c>
      <c r="F45" s="20">
        <f>SUM(F46:F49)</f>
        <v>0</v>
      </c>
      <c r="G45" s="107" t="e">
        <f>F45/D45</f>
        <v>#DIV/0!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2"/>
      <c r="B46" s="33" t="s">
        <v>93</v>
      </c>
      <c r="C46" s="64"/>
      <c r="D46" s="64"/>
      <c r="E46" s="64"/>
      <c r="F46" s="64"/>
      <c r="G46" s="107" t="e">
        <f aca="true" t="shared" si="3" ref="G46:G54">F46/D46</f>
        <v>#DIV/0!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2"/>
      <c r="B47" s="21" t="s">
        <v>97</v>
      </c>
      <c r="C47" s="60"/>
      <c r="D47" s="60"/>
      <c r="E47" s="60"/>
      <c r="F47" s="60"/>
      <c r="G47" s="107" t="e">
        <f t="shared" si="3"/>
        <v>#DIV/0!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.75">
      <c r="A48" s="9"/>
      <c r="B48" s="22" t="s">
        <v>75</v>
      </c>
      <c r="C48" s="60"/>
      <c r="D48" s="60"/>
      <c r="E48" s="60"/>
      <c r="F48" s="60"/>
      <c r="G48" s="107" t="e">
        <f t="shared" si="3"/>
        <v>#DIV/0!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</row>
    <row r="49" spans="1:19" ht="12.75">
      <c r="A49" s="7"/>
      <c r="B49" s="22" t="s">
        <v>76</v>
      </c>
      <c r="C49" s="60"/>
      <c r="D49" s="60"/>
      <c r="E49" s="60"/>
      <c r="F49" s="60"/>
      <c r="G49" s="107" t="e">
        <f t="shared" si="3"/>
        <v>#DIV/0!</v>
      </c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</row>
    <row r="50" spans="1:19" ht="12.75">
      <c r="A50" s="7">
        <v>2</v>
      </c>
      <c r="B50" s="97" t="s">
        <v>84</v>
      </c>
      <c r="C50" s="49">
        <f>SUM(C51:C54)</f>
        <v>0</v>
      </c>
      <c r="D50" s="49">
        <f>SUM(D51:D54)</f>
        <v>0</v>
      </c>
      <c r="E50" s="49">
        <f>SUM(E51:E54)</f>
        <v>0</v>
      </c>
      <c r="F50" s="49">
        <f>SUM(F51:F54)</f>
        <v>0</v>
      </c>
      <c r="G50" s="107" t="e">
        <f t="shared" si="3"/>
        <v>#DIV/0!</v>
      </c>
      <c r="H50" s="66"/>
      <c r="I50" s="66"/>
      <c r="J50" s="66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1:19" ht="12.75">
      <c r="A51" s="7"/>
      <c r="B51" s="21" t="s">
        <v>77</v>
      </c>
      <c r="C51" s="60"/>
      <c r="D51" s="60"/>
      <c r="E51" s="60"/>
      <c r="F51" s="60"/>
      <c r="G51" s="107" t="e">
        <f t="shared" si="3"/>
        <v>#DIV/0!</v>
      </c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</row>
    <row r="52" spans="1:19" ht="13.5" customHeight="1">
      <c r="A52" s="7"/>
      <c r="B52" s="22" t="s">
        <v>74</v>
      </c>
      <c r="C52" s="60"/>
      <c r="D52" s="60"/>
      <c r="E52" s="60"/>
      <c r="F52" s="60"/>
      <c r="G52" s="107" t="e">
        <f t="shared" si="3"/>
        <v>#DIV/0!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</row>
    <row r="53" spans="1:19" ht="13.5" customHeight="1">
      <c r="A53" s="7"/>
      <c r="B53" s="22" t="s">
        <v>76</v>
      </c>
      <c r="C53" s="60"/>
      <c r="D53" s="60"/>
      <c r="E53" s="60"/>
      <c r="F53" s="60"/>
      <c r="G53" s="107" t="e">
        <f t="shared" si="3"/>
        <v>#DIV/0!</v>
      </c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</row>
    <row r="54" spans="1:19" ht="15.75" customHeight="1">
      <c r="A54" s="7"/>
      <c r="B54" s="21" t="s">
        <v>78</v>
      </c>
      <c r="C54" s="60"/>
      <c r="D54" s="60"/>
      <c r="E54" s="60"/>
      <c r="F54" s="60"/>
      <c r="G54" s="107" t="e">
        <f t="shared" si="3"/>
        <v>#DIV/0!</v>
      </c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19" ht="7.5" customHeight="1">
      <c r="A55" s="7"/>
      <c r="B55" s="21"/>
      <c r="C55" s="60"/>
      <c r="D55" s="60"/>
      <c r="E55" s="60"/>
      <c r="F55" s="60"/>
      <c r="G55" s="107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</row>
    <row r="56" spans="1:19" ht="12.75">
      <c r="A56" s="7">
        <v>3</v>
      </c>
      <c r="B56" s="40" t="s">
        <v>22</v>
      </c>
      <c r="C56" s="63"/>
      <c r="D56" s="63"/>
      <c r="E56" s="63"/>
      <c r="F56" s="63"/>
      <c r="G56" s="63"/>
      <c r="H56" s="66"/>
      <c r="I56" s="67"/>
      <c r="J56" s="66"/>
      <c r="K56" s="68"/>
      <c r="L56" s="68"/>
      <c r="M56" s="68"/>
      <c r="N56" s="68"/>
      <c r="O56" s="68"/>
      <c r="P56" s="68"/>
      <c r="Q56" s="69"/>
      <c r="R56" s="69"/>
      <c r="S56" s="69"/>
    </row>
    <row r="57" spans="1:19" ht="7.5" customHeight="1">
      <c r="A57" s="7"/>
      <c r="B57" s="40"/>
      <c r="C57" s="63"/>
      <c r="D57" s="63"/>
      <c r="E57" s="63"/>
      <c r="F57" s="63"/>
      <c r="G57" s="63"/>
      <c r="H57" s="66"/>
      <c r="I57" s="67"/>
      <c r="J57" s="66"/>
      <c r="K57" s="68"/>
      <c r="L57" s="68"/>
      <c r="M57" s="68"/>
      <c r="N57" s="68"/>
      <c r="O57" s="68"/>
      <c r="P57" s="68"/>
      <c r="Q57" s="69"/>
      <c r="R57" s="69"/>
      <c r="S57" s="69"/>
    </row>
    <row r="58" spans="1:19" ht="12.75">
      <c r="A58" s="7">
        <v>4</v>
      </c>
      <c r="B58" s="79" t="s">
        <v>51</v>
      </c>
      <c r="C58" s="9"/>
      <c r="D58" s="9"/>
      <c r="E58" s="9"/>
      <c r="F58" s="9"/>
      <c r="G58" s="9"/>
      <c r="H58" s="9"/>
      <c r="I58" s="27"/>
      <c r="J58" s="20">
        <f aca="true" t="shared" si="4" ref="J58:S58">SUM(J59:J63)</f>
        <v>0</v>
      </c>
      <c r="K58" s="32">
        <f t="shared" si="4"/>
        <v>0</v>
      </c>
      <c r="L58" s="32">
        <f t="shared" si="4"/>
        <v>0</v>
      </c>
      <c r="M58" s="32">
        <f t="shared" si="4"/>
        <v>0</v>
      </c>
      <c r="N58" s="32">
        <f t="shared" si="4"/>
        <v>0</v>
      </c>
      <c r="O58" s="32">
        <f t="shared" si="4"/>
        <v>0</v>
      </c>
      <c r="P58" s="32">
        <f t="shared" si="4"/>
        <v>0</v>
      </c>
      <c r="Q58" s="20">
        <f t="shared" si="4"/>
        <v>0</v>
      </c>
      <c r="R58" s="20">
        <f t="shared" si="4"/>
        <v>0</v>
      </c>
      <c r="S58" s="20">
        <f t="shared" si="4"/>
        <v>0</v>
      </c>
    </row>
    <row r="59" spans="1:19" ht="12.75">
      <c r="A59" s="95"/>
      <c r="B59" s="22" t="s">
        <v>65</v>
      </c>
      <c r="C59" s="66"/>
      <c r="D59" s="66"/>
      <c r="E59" s="66"/>
      <c r="F59" s="66"/>
      <c r="G59" s="66"/>
      <c r="H59" s="66"/>
      <c r="I59" s="66"/>
      <c r="J59" s="60"/>
      <c r="K59" s="70"/>
      <c r="L59" s="70"/>
      <c r="M59" s="70"/>
      <c r="N59" s="70"/>
      <c r="O59" s="70"/>
      <c r="P59" s="70"/>
      <c r="Q59" s="60"/>
      <c r="R59" s="60"/>
      <c r="S59" s="60"/>
    </row>
    <row r="60" spans="1:19" ht="12.75">
      <c r="A60" s="95"/>
      <c r="B60" s="22" t="s">
        <v>66</v>
      </c>
      <c r="C60" s="66"/>
      <c r="D60" s="66"/>
      <c r="E60" s="66"/>
      <c r="F60" s="66"/>
      <c r="G60" s="66"/>
      <c r="H60" s="66"/>
      <c r="I60" s="66"/>
      <c r="J60" s="60"/>
      <c r="K60" s="70"/>
      <c r="L60" s="70"/>
      <c r="M60" s="70"/>
      <c r="N60" s="70"/>
      <c r="O60" s="70"/>
      <c r="P60" s="70"/>
      <c r="Q60" s="60"/>
      <c r="R60" s="60"/>
      <c r="S60" s="60"/>
    </row>
    <row r="61" spans="1:19" ht="12.75">
      <c r="A61" s="95"/>
      <c r="B61" s="33" t="s">
        <v>67</v>
      </c>
      <c r="C61" s="66"/>
      <c r="D61" s="66"/>
      <c r="E61" s="66"/>
      <c r="F61" s="66"/>
      <c r="G61" s="66"/>
      <c r="H61" s="66"/>
      <c r="I61" s="66"/>
      <c r="J61" s="60"/>
      <c r="K61" s="70"/>
      <c r="L61" s="70"/>
      <c r="M61" s="70"/>
      <c r="N61" s="70"/>
      <c r="O61" s="70"/>
      <c r="P61" s="70"/>
      <c r="Q61" s="60"/>
      <c r="R61" s="60"/>
      <c r="S61" s="60"/>
    </row>
    <row r="62" spans="1:19" ht="12.75">
      <c r="A62" s="95"/>
      <c r="B62" s="33" t="s">
        <v>101</v>
      </c>
      <c r="C62" s="66"/>
      <c r="D62" s="66"/>
      <c r="E62" s="66"/>
      <c r="F62" s="66"/>
      <c r="G62" s="66"/>
      <c r="H62" s="66"/>
      <c r="I62" s="66"/>
      <c r="J62" s="60"/>
      <c r="K62" s="70"/>
      <c r="L62" s="70"/>
      <c r="M62" s="70"/>
      <c r="N62" s="70"/>
      <c r="O62" s="70"/>
      <c r="P62" s="70"/>
      <c r="Q62" s="60"/>
      <c r="R62" s="60"/>
      <c r="S62" s="60"/>
    </row>
    <row r="63" spans="1:19" ht="12.75">
      <c r="A63" s="89"/>
      <c r="B63" s="33" t="s">
        <v>102</v>
      </c>
      <c r="C63" s="66"/>
      <c r="D63" s="66"/>
      <c r="E63" s="66"/>
      <c r="F63" s="66"/>
      <c r="G63" s="66"/>
      <c r="H63" s="66"/>
      <c r="I63" s="66"/>
      <c r="J63" s="60"/>
      <c r="K63" s="70"/>
      <c r="L63" s="70"/>
      <c r="M63" s="70"/>
      <c r="N63" s="70"/>
      <c r="O63" s="70"/>
      <c r="P63" s="70"/>
      <c r="Q63" s="60"/>
      <c r="R63" s="60"/>
      <c r="S63" s="60"/>
    </row>
    <row r="64" spans="1:19" ht="9" customHeight="1">
      <c r="A64" s="89"/>
      <c r="B64" s="33"/>
      <c r="C64" s="66"/>
      <c r="D64" s="66"/>
      <c r="E64" s="66"/>
      <c r="F64" s="66"/>
      <c r="G64" s="66"/>
      <c r="H64" s="66"/>
      <c r="I64" s="66"/>
      <c r="J64" s="60"/>
      <c r="K64" s="70"/>
      <c r="L64" s="70"/>
      <c r="M64" s="70"/>
      <c r="N64" s="70"/>
      <c r="O64" s="70"/>
      <c r="P64" s="70"/>
      <c r="Q64" s="60"/>
      <c r="R64" s="60"/>
      <c r="S64" s="60"/>
    </row>
    <row r="65" spans="1:19" ht="12.75" customHeight="1">
      <c r="A65" s="88">
        <v>5</v>
      </c>
      <c r="B65" s="71" t="s">
        <v>26</v>
      </c>
      <c r="C65" s="56"/>
      <c r="D65" s="56"/>
      <c r="E65" s="56"/>
      <c r="F65" s="56"/>
      <c r="G65" s="56"/>
      <c r="H65" s="72"/>
      <c r="I65" s="72"/>
      <c r="J65" s="72"/>
      <c r="K65" s="73"/>
      <c r="L65" s="73"/>
      <c r="M65" s="73"/>
      <c r="N65" s="73"/>
      <c r="O65" s="73"/>
      <c r="P65" s="73"/>
      <c r="Q65" s="72"/>
      <c r="R65" s="72"/>
      <c r="S65" s="72"/>
    </row>
    <row r="66" spans="1:19" ht="6.75" customHeight="1">
      <c r="A66" s="88"/>
      <c r="B66" s="71"/>
      <c r="C66" s="56"/>
      <c r="D66" s="56"/>
      <c r="E66" s="56"/>
      <c r="F66" s="56"/>
      <c r="G66" s="56"/>
      <c r="H66" s="72"/>
      <c r="I66" s="72"/>
      <c r="J66" s="72"/>
      <c r="K66" s="73"/>
      <c r="L66" s="73"/>
      <c r="M66" s="73"/>
      <c r="N66" s="73"/>
      <c r="O66" s="73"/>
      <c r="P66" s="73"/>
      <c r="Q66" s="72"/>
      <c r="R66" s="72"/>
      <c r="S66" s="72"/>
    </row>
    <row r="67" spans="1:19" ht="12.75" customHeight="1">
      <c r="A67" s="88">
        <v>6</v>
      </c>
      <c r="B67" s="71" t="s">
        <v>106</v>
      </c>
      <c r="C67" s="56"/>
      <c r="D67" s="56"/>
      <c r="E67" s="56"/>
      <c r="F67" s="56"/>
      <c r="G67" s="56"/>
      <c r="H67" s="112"/>
      <c r="I67" s="112"/>
      <c r="J67" s="112"/>
      <c r="K67" s="113"/>
      <c r="L67" s="113"/>
      <c r="M67" s="113"/>
      <c r="N67" s="113"/>
      <c r="O67" s="113"/>
      <c r="P67" s="113"/>
      <c r="Q67" s="112"/>
      <c r="R67" s="112"/>
      <c r="S67" s="112"/>
    </row>
    <row r="68" spans="1:19" ht="7.5" customHeight="1">
      <c r="A68" s="88"/>
      <c r="B68" s="71"/>
      <c r="C68" s="56"/>
      <c r="D68" s="56"/>
      <c r="E68" s="56"/>
      <c r="F68" s="56"/>
      <c r="G68" s="56"/>
      <c r="H68" s="115"/>
      <c r="I68" s="115"/>
      <c r="J68" s="115"/>
      <c r="K68" s="116"/>
      <c r="L68" s="116"/>
      <c r="M68" s="116"/>
      <c r="N68" s="116"/>
      <c r="O68" s="116"/>
      <c r="P68" s="116"/>
      <c r="Q68" s="115"/>
      <c r="R68" s="115"/>
      <c r="S68" s="115"/>
    </row>
    <row r="69" spans="1:19" ht="14.25" customHeight="1">
      <c r="A69" s="12"/>
      <c r="B69" s="10" t="s">
        <v>157</v>
      </c>
      <c r="C69" s="34">
        <f>C45</f>
        <v>0</v>
      </c>
      <c r="D69" s="34">
        <f>D45</f>
        <v>0</v>
      </c>
      <c r="E69" s="34">
        <f>E45</f>
        <v>0</v>
      </c>
      <c r="F69" s="34">
        <f>F45</f>
        <v>0</v>
      </c>
      <c r="G69" s="108" t="e">
        <f>F69/D69</f>
        <v>#DIV/0!</v>
      </c>
      <c r="H69" s="34">
        <f>H44+H65+H67</f>
        <v>0</v>
      </c>
      <c r="I69" s="34">
        <f>I44+I65+I67</f>
        <v>0</v>
      </c>
      <c r="J69" s="34">
        <f>J44+J65+J67</f>
        <v>0</v>
      </c>
      <c r="K69" s="114">
        <f aca="true" t="shared" si="5" ref="K69:S69">K44+K65+K67+K50+K56+K58</f>
        <v>0</v>
      </c>
      <c r="L69" s="114">
        <f t="shared" si="5"/>
        <v>0</v>
      </c>
      <c r="M69" s="114">
        <f t="shared" si="5"/>
        <v>0</v>
      </c>
      <c r="N69" s="114">
        <f t="shared" si="5"/>
        <v>0</v>
      </c>
      <c r="O69" s="114">
        <f t="shared" si="5"/>
        <v>0</v>
      </c>
      <c r="P69" s="114">
        <f t="shared" si="5"/>
        <v>0</v>
      </c>
      <c r="Q69" s="37">
        <f t="shared" si="5"/>
        <v>0</v>
      </c>
      <c r="R69" s="37">
        <f t="shared" si="5"/>
        <v>0</v>
      </c>
      <c r="S69" s="37">
        <f t="shared" si="5"/>
        <v>0</v>
      </c>
    </row>
    <row r="70" spans="1:19" ht="7.5" customHeight="1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9.5" customHeight="1">
      <c r="A71" s="5" t="s">
        <v>81</v>
      </c>
      <c r="B71" s="87" t="s">
        <v>91</v>
      </c>
      <c r="C71" s="6"/>
      <c r="D71" s="6"/>
      <c r="E71" s="6"/>
      <c r="F71" s="6"/>
      <c r="G71" s="6"/>
      <c r="H71" s="38"/>
      <c r="I71" s="38"/>
      <c r="J71" s="38"/>
      <c r="K71" s="39"/>
      <c r="L71" s="38"/>
      <c r="M71" s="39"/>
      <c r="N71" s="39"/>
      <c r="O71" s="39"/>
      <c r="P71" s="39"/>
      <c r="Q71" s="38"/>
      <c r="R71" s="38"/>
      <c r="S71" s="38"/>
    </row>
    <row r="72" spans="1:19" ht="12.75">
      <c r="A72" s="7">
        <v>1</v>
      </c>
      <c r="B72" s="40" t="s">
        <v>83</v>
      </c>
      <c r="C72" s="25">
        <f>C73</f>
        <v>0</v>
      </c>
      <c r="D72" s="25">
        <f>D73</f>
        <v>0</v>
      </c>
      <c r="E72" s="25">
        <f>E73</f>
        <v>0</v>
      </c>
      <c r="F72" s="25">
        <f>F73</f>
        <v>0</v>
      </c>
      <c r="G72" s="107" t="e">
        <f>F72/D72</f>
        <v>#DIV/0!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1:19" ht="12.75">
      <c r="A73" s="7"/>
      <c r="B73" s="21" t="s">
        <v>76</v>
      </c>
      <c r="C73" s="23"/>
      <c r="D73" s="23"/>
      <c r="E73" s="23"/>
      <c r="F73" s="23"/>
      <c r="G73" s="107" t="e">
        <f>F73/D73</f>
        <v>#DIV/0!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6.75" customHeight="1">
      <c r="A74" s="7"/>
      <c r="B74" s="21"/>
      <c r="C74" s="23"/>
      <c r="D74" s="23"/>
      <c r="E74" s="23"/>
      <c r="F74" s="23"/>
      <c r="G74" s="10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>
      <c r="A75" s="7">
        <v>2</v>
      </c>
      <c r="B75" s="79" t="s">
        <v>51</v>
      </c>
      <c r="C75" s="9"/>
      <c r="D75" s="9"/>
      <c r="E75" s="9"/>
      <c r="F75" s="9"/>
      <c r="G75" s="9"/>
      <c r="H75" s="9"/>
      <c r="I75" s="27"/>
      <c r="J75" s="20">
        <f aca="true" t="shared" si="6" ref="J75:S75">J76+J77</f>
        <v>0</v>
      </c>
      <c r="K75" s="32">
        <f t="shared" si="6"/>
        <v>0</v>
      </c>
      <c r="L75" s="32">
        <f t="shared" si="6"/>
        <v>0</v>
      </c>
      <c r="M75" s="32">
        <f t="shared" si="6"/>
        <v>0</v>
      </c>
      <c r="N75" s="32">
        <f t="shared" si="6"/>
        <v>0</v>
      </c>
      <c r="O75" s="32">
        <f t="shared" si="6"/>
        <v>0</v>
      </c>
      <c r="P75" s="32">
        <f t="shared" si="6"/>
        <v>0</v>
      </c>
      <c r="Q75" s="20">
        <f t="shared" si="6"/>
        <v>0</v>
      </c>
      <c r="R75" s="20">
        <f t="shared" si="6"/>
        <v>0</v>
      </c>
      <c r="S75" s="20">
        <f t="shared" si="6"/>
        <v>0</v>
      </c>
    </row>
    <row r="76" spans="1:19" ht="12.75">
      <c r="A76" s="96"/>
      <c r="B76" s="22" t="s">
        <v>68</v>
      </c>
      <c r="C76" s="9"/>
      <c r="D76" s="9"/>
      <c r="E76" s="9"/>
      <c r="F76" s="9"/>
      <c r="G76" s="9"/>
      <c r="H76" s="9"/>
      <c r="I76" s="9"/>
      <c r="J76" s="23"/>
      <c r="K76" s="28"/>
      <c r="L76" s="23"/>
      <c r="M76" s="28"/>
      <c r="N76" s="28"/>
      <c r="O76" s="23"/>
      <c r="P76" s="28"/>
      <c r="Q76" s="23"/>
      <c r="R76" s="23"/>
      <c r="S76" s="23"/>
    </row>
    <row r="77" spans="1:19" ht="12.75">
      <c r="A77" s="96"/>
      <c r="B77" s="22" t="s">
        <v>69</v>
      </c>
      <c r="C77" s="9"/>
      <c r="D77" s="9"/>
      <c r="E77" s="9"/>
      <c r="F77" s="9"/>
      <c r="G77" s="9"/>
      <c r="H77" s="9"/>
      <c r="I77" s="9"/>
      <c r="J77" s="23"/>
      <c r="K77" s="28"/>
      <c r="L77" s="23"/>
      <c r="M77" s="28"/>
      <c r="N77" s="28"/>
      <c r="O77" s="23"/>
      <c r="P77" s="28"/>
      <c r="Q77" s="23"/>
      <c r="R77" s="23"/>
      <c r="S77" s="23"/>
    </row>
    <row r="78" spans="1:19" ht="14.25" customHeight="1">
      <c r="A78" s="13"/>
      <c r="B78" s="10" t="s">
        <v>105</v>
      </c>
      <c r="C78" s="34"/>
      <c r="D78" s="34"/>
      <c r="E78" s="34"/>
      <c r="F78" s="34"/>
      <c r="G78" s="34"/>
      <c r="H78" s="34">
        <f>H71</f>
        <v>0</v>
      </c>
      <c r="I78" s="34">
        <f>I71</f>
        <v>0</v>
      </c>
      <c r="J78" s="35">
        <f>J71+J75</f>
        <v>0</v>
      </c>
      <c r="K78" s="36">
        <f>K71+K75</f>
        <v>0</v>
      </c>
      <c r="L78" s="36">
        <f aca="true" t="shared" si="7" ref="L78:S78">L71+L75</f>
        <v>0</v>
      </c>
      <c r="M78" s="36">
        <f t="shared" si="7"/>
        <v>0</v>
      </c>
      <c r="N78" s="36">
        <f t="shared" si="7"/>
        <v>0</v>
      </c>
      <c r="O78" s="36">
        <f t="shared" si="7"/>
        <v>0</v>
      </c>
      <c r="P78" s="36">
        <f t="shared" si="7"/>
        <v>0</v>
      </c>
      <c r="Q78" s="35">
        <f t="shared" si="7"/>
        <v>0</v>
      </c>
      <c r="R78" s="35">
        <f t="shared" si="7"/>
        <v>0</v>
      </c>
      <c r="S78" s="35">
        <f t="shared" si="7"/>
        <v>0</v>
      </c>
    </row>
    <row r="79" spans="1:19" ht="10.5" customHeight="1">
      <c r="A79" s="13"/>
      <c r="B79" s="48"/>
      <c r="C79" s="49"/>
      <c r="D79" s="49"/>
      <c r="E79" s="49"/>
      <c r="F79" s="49"/>
      <c r="G79" s="49"/>
      <c r="H79" s="49"/>
      <c r="I79" s="49"/>
      <c r="J79" s="50"/>
      <c r="K79" s="51"/>
      <c r="L79" s="51"/>
      <c r="M79" s="51"/>
      <c r="N79" s="51"/>
      <c r="O79" s="51"/>
      <c r="P79" s="51"/>
      <c r="Q79" s="52"/>
      <c r="R79" s="52"/>
      <c r="S79" s="52"/>
    </row>
    <row r="80" spans="1:19" ht="22.5" customHeight="1">
      <c r="A80" s="5" t="s">
        <v>82</v>
      </c>
      <c r="B80" s="87" t="s">
        <v>90</v>
      </c>
      <c r="C80" s="6"/>
      <c r="D80" s="6"/>
      <c r="E80" s="6"/>
      <c r="F80" s="6"/>
      <c r="G80" s="6"/>
      <c r="H80" s="38"/>
      <c r="I80" s="38"/>
      <c r="J80" s="38"/>
      <c r="K80" s="41"/>
      <c r="L80" s="41"/>
      <c r="M80" s="41"/>
      <c r="N80" s="41"/>
      <c r="O80" s="41"/>
      <c r="P80" s="41"/>
      <c r="Q80" s="38"/>
      <c r="R80" s="38"/>
      <c r="S80" s="38"/>
    </row>
    <row r="81" spans="1:19" ht="12.75">
      <c r="A81" s="7">
        <v>1</v>
      </c>
      <c r="B81" s="40" t="s">
        <v>86</v>
      </c>
      <c r="C81" s="25">
        <f>C82</f>
        <v>0</v>
      </c>
      <c r="D81" s="25">
        <f>D82</f>
        <v>0</v>
      </c>
      <c r="E81" s="25">
        <f>E82</f>
        <v>0</v>
      </c>
      <c r="F81" s="25">
        <f>F82</f>
        <v>0</v>
      </c>
      <c r="G81" s="107" t="e">
        <f>F81/D81</f>
        <v>#DIV/0!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>
      <c r="A82" s="7"/>
      <c r="B82" s="21" t="s">
        <v>76</v>
      </c>
      <c r="C82" s="23"/>
      <c r="D82" s="23"/>
      <c r="E82" s="23"/>
      <c r="F82" s="23"/>
      <c r="G82" s="107" t="e">
        <f>F82/D82</f>
        <v>#DIV/0!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6" customHeight="1">
      <c r="A83" s="7"/>
      <c r="B83" s="24"/>
      <c r="C83" s="23"/>
      <c r="D83" s="23"/>
      <c r="E83" s="23"/>
      <c r="F83" s="23"/>
      <c r="G83" s="2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.75">
      <c r="A84" s="7">
        <v>2</v>
      </c>
      <c r="B84" s="40" t="s">
        <v>22</v>
      </c>
      <c r="C84" s="9"/>
      <c r="D84" s="9"/>
      <c r="E84" s="9"/>
      <c r="F84" s="9"/>
      <c r="G84" s="9"/>
      <c r="H84" s="9"/>
      <c r="I84" s="27"/>
      <c r="J84" s="9"/>
      <c r="K84" s="77"/>
      <c r="L84" s="77"/>
      <c r="M84" s="77"/>
      <c r="N84" s="77"/>
      <c r="O84" s="77"/>
      <c r="P84" s="77"/>
      <c r="Q84" s="80"/>
      <c r="R84" s="80"/>
      <c r="S84" s="80"/>
    </row>
    <row r="85" spans="1:21" ht="6" customHeight="1">
      <c r="A85" s="17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151"/>
      <c r="U85" s="151"/>
    </row>
    <row r="86" spans="1:21" ht="12.75">
      <c r="A86" s="7">
        <v>3</v>
      </c>
      <c r="B86" s="79" t="s">
        <v>51</v>
      </c>
      <c r="C86" s="9"/>
      <c r="D86" s="9"/>
      <c r="E86" s="9"/>
      <c r="F86" s="9"/>
      <c r="G86" s="9"/>
      <c r="H86" s="9"/>
      <c r="I86" s="27"/>
      <c r="J86" s="20">
        <f>J87+J88</f>
        <v>0</v>
      </c>
      <c r="K86" s="32">
        <f aca="true" t="shared" si="8" ref="K86:S86">K87+K88</f>
        <v>0</v>
      </c>
      <c r="L86" s="32">
        <f t="shared" si="8"/>
        <v>0</v>
      </c>
      <c r="M86" s="32">
        <f t="shared" si="8"/>
        <v>0</v>
      </c>
      <c r="N86" s="32">
        <f t="shared" si="8"/>
        <v>0</v>
      </c>
      <c r="O86" s="32">
        <f t="shared" si="8"/>
        <v>0</v>
      </c>
      <c r="P86" s="32">
        <f t="shared" si="8"/>
        <v>0</v>
      </c>
      <c r="Q86" s="20">
        <f t="shared" si="8"/>
        <v>0</v>
      </c>
      <c r="R86" s="20">
        <f t="shared" si="8"/>
        <v>0</v>
      </c>
      <c r="S86" s="20">
        <f t="shared" si="8"/>
        <v>0</v>
      </c>
      <c r="T86" s="151"/>
      <c r="U86" s="151"/>
    </row>
    <row r="87" spans="1:21" ht="12.75">
      <c r="A87" s="95"/>
      <c r="B87" s="22" t="s">
        <v>70</v>
      </c>
      <c r="C87" s="9"/>
      <c r="D87" s="9"/>
      <c r="E87" s="9"/>
      <c r="F87" s="9"/>
      <c r="G87" s="9"/>
      <c r="H87" s="9"/>
      <c r="I87" s="9"/>
      <c r="J87" s="23"/>
      <c r="K87" s="28"/>
      <c r="L87" s="23"/>
      <c r="M87" s="28"/>
      <c r="N87" s="28"/>
      <c r="O87" s="23"/>
      <c r="P87" s="28"/>
      <c r="Q87" s="23"/>
      <c r="R87" s="23"/>
      <c r="S87" s="23"/>
      <c r="T87" s="153"/>
      <c r="U87" s="153"/>
    </row>
    <row r="88" spans="1:21" ht="13.5" customHeight="1">
      <c r="A88" s="74"/>
      <c r="B88" s="57" t="s">
        <v>89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152"/>
      <c r="U88" s="152"/>
    </row>
    <row r="89" spans="1:21" ht="13.5" customHeight="1">
      <c r="A89" s="12"/>
      <c r="B89" s="10" t="s">
        <v>158</v>
      </c>
      <c r="C89" s="42"/>
      <c r="D89" s="42"/>
      <c r="E89" s="42"/>
      <c r="F89" s="42"/>
      <c r="G89" s="42"/>
      <c r="H89" s="34">
        <f>H80</f>
        <v>0</v>
      </c>
      <c r="I89" s="34">
        <f>I80</f>
        <v>0</v>
      </c>
      <c r="J89" s="35">
        <f>J80+J86</f>
        <v>0</v>
      </c>
      <c r="K89" s="36">
        <f>K80+K84+K86</f>
        <v>0</v>
      </c>
      <c r="L89" s="36">
        <f aca="true" t="shared" si="9" ref="L89:S89">L80+L84+L86</f>
        <v>0</v>
      </c>
      <c r="M89" s="36">
        <f t="shared" si="9"/>
        <v>0</v>
      </c>
      <c r="N89" s="36">
        <f t="shared" si="9"/>
        <v>0</v>
      </c>
      <c r="O89" s="36">
        <f t="shared" si="9"/>
        <v>0</v>
      </c>
      <c r="P89" s="36">
        <f t="shared" si="9"/>
        <v>0</v>
      </c>
      <c r="Q89" s="35">
        <f t="shared" si="9"/>
        <v>0</v>
      </c>
      <c r="R89" s="35">
        <f t="shared" si="9"/>
        <v>0</v>
      </c>
      <c r="S89" s="35">
        <f t="shared" si="9"/>
        <v>0</v>
      </c>
      <c r="T89" s="82"/>
      <c r="U89" s="82"/>
    </row>
    <row r="90" spans="1:21" ht="7.5" customHeight="1">
      <c r="A90" s="12"/>
      <c r="B90" s="48"/>
      <c r="C90" s="54"/>
      <c r="D90" s="54"/>
      <c r="E90" s="54"/>
      <c r="F90" s="54"/>
      <c r="G90" s="54"/>
      <c r="H90" s="49"/>
      <c r="I90" s="49"/>
      <c r="J90" s="50"/>
      <c r="K90" s="51"/>
      <c r="L90" s="51"/>
      <c r="M90" s="51"/>
      <c r="N90" s="51"/>
      <c r="O90" s="51"/>
      <c r="P90" s="51"/>
      <c r="Q90" s="52"/>
      <c r="R90" s="52"/>
      <c r="S90" s="52"/>
      <c r="T90" s="82"/>
      <c r="U90" s="82"/>
    </row>
    <row r="91" spans="1:21" ht="15.75" customHeight="1">
      <c r="A91" s="18"/>
      <c r="B91" s="43" t="s">
        <v>132</v>
      </c>
      <c r="C91" s="44">
        <f>C42+C69</f>
        <v>0</v>
      </c>
      <c r="D91" s="44">
        <f>D42+D69</f>
        <v>0</v>
      </c>
      <c r="E91" s="44">
        <f>E42+E69</f>
        <v>0</v>
      </c>
      <c r="F91" s="44">
        <f>F42+F69</f>
        <v>0</v>
      </c>
      <c r="G91" s="109" t="e">
        <f>F91/D91</f>
        <v>#DIV/0!</v>
      </c>
      <c r="H91" s="44">
        <f aca="true" t="shared" si="10" ref="H91:S91">H42+H69+H78+H89</f>
        <v>0</v>
      </c>
      <c r="I91" s="44">
        <f t="shared" si="10"/>
        <v>0</v>
      </c>
      <c r="J91" s="44">
        <f t="shared" si="10"/>
        <v>0</v>
      </c>
      <c r="K91" s="98">
        <f t="shared" si="10"/>
        <v>0</v>
      </c>
      <c r="L91" s="98">
        <f t="shared" si="10"/>
        <v>0</v>
      </c>
      <c r="M91" s="98">
        <f t="shared" si="10"/>
        <v>0</v>
      </c>
      <c r="N91" s="98">
        <f t="shared" si="10"/>
        <v>0</v>
      </c>
      <c r="O91" s="98">
        <f t="shared" si="10"/>
        <v>0</v>
      </c>
      <c r="P91" s="98">
        <f t="shared" si="10"/>
        <v>0</v>
      </c>
      <c r="Q91" s="44">
        <f t="shared" si="10"/>
        <v>0</v>
      </c>
      <c r="R91" s="44">
        <f t="shared" si="10"/>
        <v>0</v>
      </c>
      <c r="S91" s="44">
        <f t="shared" si="10"/>
        <v>0</v>
      </c>
      <c r="T91" s="82"/>
      <c r="U91" s="82"/>
    </row>
    <row r="92" spans="1:21" ht="6.75" customHeight="1">
      <c r="A92" s="13"/>
      <c r="B92" s="45"/>
      <c r="C92" s="83"/>
      <c r="D92" s="83"/>
      <c r="E92" s="83"/>
      <c r="F92" s="83"/>
      <c r="G92" s="14"/>
      <c r="H92" s="25"/>
      <c r="I92" s="25"/>
      <c r="J92" s="25"/>
      <c r="K92" s="84"/>
      <c r="L92" s="84"/>
      <c r="M92" s="84"/>
      <c r="N92" s="84"/>
      <c r="O92" s="84"/>
      <c r="P92" s="84"/>
      <c r="Q92" s="85"/>
      <c r="R92" s="85"/>
      <c r="S92" s="85"/>
      <c r="T92" s="82"/>
      <c r="U92" s="82"/>
    </row>
    <row r="93" spans="1:21" ht="15.75" customHeight="1">
      <c r="A93" s="19"/>
      <c r="B93" s="43" t="s">
        <v>133</v>
      </c>
      <c r="C93" s="90">
        <f>C91</f>
        <v>0</v>
      </c>
      <c r="D93" s="90">
        <f>D91</f>
        <v>0</v>
      </c>
      <c r="E93" s="90">
        <f>E91</f>
        <v>0</v>
      </c>
      <c r="F93" s="90">
        <f>F91</f>
        <v>0</v>
      </c>
      <c r="G93" s="110" t="e">
        <f>F93/D93</f>
        <v>#DIV/0!</v>
      </c>
      <c r="H93" s="90">
        <f>H91</f>
        <v>0</v>
      </c>
      <c r="I93" s="90">
        <f>I91</f>
        <v>0</v>
      </c>
      <c r="J93" s="90">
        <f>J91</f>
        <v>0</v>
      </c>
      <c r="K93" s="46">
        <f>K91</f>
        <v>0</v>
      </c>
      <c r="L93" s="46">
        <f aca="true" t="shared" si="11" ref="L93:S93">L91</f>
        <v>0</v>
      </c>
      <c r="M93" s="46">
        <f t="shared" si="11"/>
        <v>0</v>
      </c>
      <c r="N93" s="46">
        <f t="shared" si="11"/>
        <v>0</v>
      </c>
      <c r="O93" s="46">
        <f t="shared" si="11"/>
        <v>0</v>
      </c>
      <c r="P93" s="46">
        <f t="shared" si="11"/>
        <v>0</v>
      </c>
      <c r="Q93" s="90">
        <f t="shared" si="11"/>
        <v>0</v>
      </c>
      <c r="R93" s="90">
        <f t="shared" si="11"/>
        <v>0</v>
      </c>
      <c r="S93" s="90">
        <f t="shared" si="11"/>
        <v>0</v>
      </c>
      <c r="T93" s="82"/>
      <c r="U93" s="82"/>
    </row>
    <row r="94" spans="1:21" ht="25.5">
      <c r="A94" s="6" t="s">
        <v>19</v>
      </c>
      <c r="B94" s="6" t="s">
        <v>130</v>
      </c>
      <c r="C94" s="6"/>
      <c r="D94" s="6"/>
      <c r="E94" s="6"/>
      <c r="F94" s="6"/>
      <c r="G94" s="6"/>
      <c r="H94" s="30"/>
      <c r="I94" s="30"/>
      <c r="J94" s="30"/>
      <c r="K94" s="30"/>
      <c r="L94" s="30"/>
      <c r="M94" s="133"/>
      <c r="N94" s="133"/>
      <c r="O94" s="134"/>
      <c r="P94" s="31"/>
      <c r="Q94" s="30"/>
      <c r="R94" s="30"/>
      <c r="S94" s="30"/>
      <c r="T94" s="82"/>
      <c r="U94" s="82"/>
    </row>
    <row r="95" spans="1:19" ht="15" customHeight="1">
      <c r="A95" s="3" t="s">
        <v>20</v>
      </c>
      <c r="B95" s="11" t="s">
        <v>155</v>
      </c>
      <c r="C95" s="118">
        <f>SUM(C96:C99)</f>
        <v>0</v>
      </c>
      <c r="D95" s="118">
        <f>SUM(D96:D99)</f>
        <v>0</v>
      </c>
      <c r="E95" s="118">
        <f>SUM(E96:E99)</f>
        <v>0</v>
      </c>
      <c r="F95" s="118">
        <f>SUM(F96:F99)</f>
        <v>0</v>
      </c>
      <c r="G95" s="140" t="e">
        <f>F95/D95</f>
        <v>#DIV/0!</v>
      </c>
      <c r="H95" s="3"/>
      <c r="I95" s="3"/>
      <c r="J95" s="3"/>
      <c r="K95" s="3"/>
      <c r="L95" s="3"/>
      <c r="M95" s="119"/>
      <c r="N95" s="128"/>
      <c r="O95" s="128"/>
      <c r="P95" s="128"/>
      <c r="Q95" s="3"/>
      <c r="R95" s="3"/>
      <c r="S95" s="3"/>
    </row>
    <row r="96" spans="1:19" ht="15" customHeight="1">
      <c r="A96" s="3"/>
      <c r="B96" s="21" t="s">
        <v>77</v>
      </c>
      <c r="C96" s="3"/>
      <c r="D96" s="3"/>
      <c r="E96" s="3"/>
      <c r="F96" s="3"/>
      <c r="G96" s="140" t="e">
        <f aca="true" t="shared" si="12" ref="G96:G105">F96/D96</f>
        <v>#DIV/0!</v>
      </c>
      <c r="H96" s="3"/>
      <c r="I96" s="3"/>
      <c r="J96" s="3"/>
      <c r="K96" s="3"/>
      <c r="L96" s="3"/>
      <c r="M96" s="119"/>
      <c r="N96" s="119"/>
      <c r="O96" s="119"/>
      <c r="P96" s="3"/>
      <c r="Q96" s="3"/>
      <c r="R96" s="3"/>
      <c r="S96" s="3"/>
    </row>
    <row r="97" spans="1:19" ht="15" customHeight="1">
      <c r="A97" s="3"/>
      <c r="B97" s="21" t="s">
        <v>74</v>
      </c>
      <c r="C97" s="3"/>
      <c r="D97" s="3"/>
      <c r="E97" s="3"/>
      <c r="F97" s="3"/>
      <c r="G97" s="140" t="e">
        <f t="shared" si="12"/>
        <v>#DIV/0!</v>
      </c>
      <c r="H97" s="3"/>
      <c r="I97" s="3"/>
      <c r="J97" s="3"/>
      <c r="K97" s="3"/>
      <c r="L97" s="3"/>
      <c r="M97" s="119"/>
      <c r="N97" s="119"/>
      <c r="O97" s="119"/>
      <c r="P97" s="3"/>
      <c r="Q97" s="3"/>
      <c r="R97" s="3"/>
      <c r="S97" s="3"/>
    </row>
    <row r="98" spans="1:19" ht="12.75">
      <c r="A98" s="3"/>
      <c r="B98" s="21" t="s">
        <v>76</v>
      </c>
      <c r="C98" s="3"/>
      <c r="D98" s="3"/>
      <c r="E98" s="3"/>
      <c r="F98" s="3"/>
      <c r="G98" s="140" t="e">
        <f t="shared" si="12"/>
        <v>#DIV/0!</v>
      </c>
      <c r="H98" s="3"/>
      <c r="I98" s="3"/>
      <c r="J98" s="3"/>
      <c r="K98" s="3"/>
      <c r="L98" s="3"/>
      <c r="M98" s="119"/>
      <c r="N98" s="119"/>
      <c r="O98" s="119"/>
      <c r="P98" s="3"/>
      <c r="Q98" s="3"/>
      <c r="R98" s="3"/>
      <c r="S98" s="3"/>
    </row>
    <row r="99" spans="1:19" ht="12.75">
      <c r="A99" s="3"/>
      <c r="B99" s="21" t="s">
        <v>78</v>
      </c>
      <c r="C99" s="3"/>
      <c r="D99" s="3"/>
      <c r="E99" s="3"/>
      <c r="F99" s="3"/>
      <c r="G99" s="140" t="e">
        <f t="shared" si="12"/>
        <v>#DIV/0!</v>
      </c>
      <c r="H99" s="3"/>
      <c r="I99" s="3"/>
      <c r="J99" s="3"/>
      <c r="K99" s="3"/>
      <c r="L99" s="3"/>
      <c r="M99" s="119"/>
      <c r="N99" s="119"/>
      <c r="O99" s="119"/>
      <c r="P99" s="3"/>
      <c r="Q99" s="3"/>
      <c r="R99" s="3"/>
      <c r="S99" s="3"/>
    </row>
    <row r="100" spans="1:19" ht="7.5" customHeight="1">
      <c r="A100" s="3"/>
      <c r="B100" s="21"/>
      <c r="C100" s="3"/>
      <c r="D100" s="3"/>
      <c r="E100" s="3"/>
      <c r="F100" s="3"/>
      <c r="G100" s="140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>
      <c r="A101" s="23" t="s">
        <v>112</v>
      </c>
      <c r="B101" s="3" t="s">
        <v>113</v>
      </c>
      <c r="C101" s="132">
        <f>SUM(C102:C105)</f>
        <v>0</v>
      </c>
      <c r="D101" s="132">
        <f>SUM(D102:D105)</f>
        <v>0</v>
      </c>
      <c r="E101" s="132">
        <f>SUM(E102:E105)</f>
        <v>0</v>
      </c>
      <c r="F101" s="132">
        <f>SUM(F102:F105)</f>
        <v>0</v>
      </c>
      <c r="G101" s="140" t="e">
        <f t="shared" si="12"/>
        <v>#DIV/0!</v>
      </c>
      <c r="H101" s="9"/>
      <c r="I101" s="9"/>
      <c r="J101" s="9"/>
      <c r="K101" s="137"/>
      <c r="L101" s="137"/>
      <c r="M101" s="137"/>
      <c r="N101" s="137"/>
      <c r="O101" s="137"/>
      <c r="P101" s="137"/>
      <c r="Q101" s="137"/>
      <c r="R101" s="137"/>
      <c r="S101" s="137"/>
    </row>
    <row r="102" spans="1:19" ht="12.75">
      <c r="A102" s="23"/>
      <c r="B102" s="21" t="s">
        <v>77</v>
      </c>
      <c r="C102" s="132"/>
      <c r="D102" s="132"/>
      <c r="E102" s="132"/>
      <c r="F102" s="132"/>
      <c r="G102" s="140" t="e">
        <f t="shared" si="12"/>
        <v>#DIV/0!</v>
      </c>
      <c r="H102" s="9"/>
      <c r="I102" s="9"/>
      <c r="J102" s="9"/>
      <c r="K102" s="138"/>
      <c r="L102" s="138"/>
      <c r="M102" s="138"/>
      <c r="N102" s="138"/>
      <c r="O102" s="138"/>
      <c r="P102" s="138"/>
      <c r="Q102" s="138"/>
      <c r="R102" s="138"/>
      <c r="S102" s="138"/>
    </row>
    <row r="103" spans="1:19" ht="12.75">
      <c r="A103" s="23"/>
      <c r="B103" s="21" t="s">
        <v>74</v>
      </c>
      <c r="C103" s="132"/>
      <c r="D103" s="132"/>
      <c r="E103" s="132"/>
      <c r="F103" s="132"/>
      <c r="G103" s="140" t="e">
        <f t="shared" si="12"/>
        <v>#DIV/0!</v>
      </c>
      <c r="H103" s="9"/>
      <c r="I103" s="9"/>
      <c r="J103" s="9"/>
      <c r="K103" s="138"/>
      <c r="L103" s="138"/>
      <c r="M103" s="138"/>
      <c r="N103" s="138"/>
      <c r="O103" s="138"/>
      <c r="P103" s="138"/>
      <c r="Q103" s="138"/>
      <c r="R103" s="138"/>
      <c r="S103" s="138"/>
    </row>
    <row r="104" spans="1:19" ht="12.75">
      <c r="A104" s="23"/>
      <c r="B104" s="21" t="s">
        <v>76</v>
      </c>
      <c r="C104" s="23"/>
      <c r="D104" s="23"/>
      <c r="E104" s="23"/>
      <c r="F104" s="23"/>
      <c r="G104" s="140" t="e">
        <f t="shared" si="12"/>
        <v>#DIV/0!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>
      <c r="A105" s="23"/>
      <c r="B105" s="21" t="s">
        <v>78</v>
      </c>
      <c r="C105" s="23"/>
      <c r="D105" s="23"/>
      <c r="E105" s="23"/>
      <c r="F105" s="23"/>
      <c r="G105" s="140" t="e">
        <f t="shared" si="12"/>
        <v>#DIV/0!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8.25" customHeight="1">
      <c r="A106" s="23"/>
      <c r="B106" s="21"/>
      <c r="C106" s="23"/>
      <c r="D106" s="23"/>
      <c r="E106" s="23"/>
      <c r="F106" s="23"/>
      <c r="G106" s="121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>
      <c r="A107" s="23" t="s">
        <v>114</v>
      </c>
      <c r="B107" s="97" t="s">
        <v>115</v>
      </c>
      <c r="C107" s="23"/>
      <c r="D107" s="23"/>
      <c r="E107" s="23"/>
      <c r="F107" s="23"/>
      <c r="G107" s="121"/>
      <c r="H107" s="9"/>
      <c r="I107" s="9"/>
      <c r="J107" s="9"/>
      <c r="K107" s="127"/>
      <c r="L107" s="127"/>
      <c r="M107" s="127"/>
      <c r="N107" s="127"/>
      <c r="O107" s="127"/>
      <c r="P107" s="127"/>
      <c r="Q107" s="120"/>
      <c r="R107" s="120"/>
      <c r="S107" s="120"/>
    </row>
    <row r="108" spans="1:19" ht="8.25" customHeight="1">
      <c r="A108" s="23"/>
      <c r="B108" s="11"/>
      <c r="C108" s="23"/>
      <c r="D108" s="23"/>
      <c r="E108" s="23"/>
      <c r="F108" s="23"/>
      <c r="G108" s="121"/>
      <c r="H108" s="9"/>
      <c r="I108" s="9"/>
      <c r="J108" s="9"/>
      <c r="K108" s="9"/>
      <c r="L108" s="23"/>
      <c r="M108" s="121"/>
      <c r="N108" s="23"/>
      <c r="O108" s="23"/>
      <c r="P108" s="23"/>
      <c r="Q108" s="122"/>
      <c r="R108" s="122"/>
      <c r="S108" s="122"/>
    </row>
    <row r="109" spans="1:19" ht="12.75">
      <c r="A109" s="23">
        <v>4</v>
      </c>
      <c r="B109" s="79" t="s">
        <v>51</v>
      </c>
      <c r="C109" s="79"/>
      <c r="D109" s="79"/>
      <c r="E109" s="79"/>
      <c r="F109" s="79"/>
      <c r="G109" s="141"/>
      <c r="H109" s="9"/>
      <c r="I109" s="9"/>
      <c r="J109" s="123">
        <f>SUM(J110:J122)</f>
        <v>0</v>
      </c>
      <c r="K109" s="165">
        <f aca="true" t="shared" si="13" ref="K109:S109">SUM(K110:K122)</f>
        <v>0</v>
      </c>
      <c r="L109" s="165">
        <f t="shared" si="13"/>
        <v>0</v>
      </c>
      <c r="M109" s="165">
        <f t="shared" si="13"/>
        <v>0</v>
      </c>
      <c r="N109" s="165">
        <f t="shared" si="13"/>
        <v>0</v>
      </c>
      <c r="O109" s="165">
        <f t="shared" si="13"/>
        <v>0</v>
      </c>
      <c r="P109" s="165">
        <f t="shared" si="13"/>
        <v>0</v>
      </c>
      <c r="Q109" s="123">
        <f t="shared" si="13"/>
        <v>0</v>
      </c>
      <c r="R109" s="123">
        <f t="shared" si="13"/>
        <v>0</v>
      </c>
      <c r="S109" s="123">
        <f t="shared" si="13"/>
        <v>0</v>
      </c>
    </row>
    <row r="110" spans="1:19" ht="12.75">
      <c r="A110" s="23"/>
      <c r="B110" s="22" t="s">
        <v>116</v>
      </c>
      <c r="C110" s="79"/>
      <c r="D110" s="79"/>
      <c r="E110" s="79"/>
      <c r="F110" s="79"/>
      <c r="G110" s="141"/>
      <c r="H110" s="9"/>
      <c r="I110" s="9"/>
      <c r="J110" s="23"/>
      <c r="K110" s="29"/>
      <c r="L110" s="29"/>
      <c r="M110" s="29"/>
      <c r="N110" s="29"/>
      <c r="O110" s="29"/>
      <c r="P110" s="29"/>
      <c r="Q110" s="122"/>
      <c r="R110" s="122"/>
      <c r="S110" s="122"/>
    </row>
    <row r="111" spans="1:19" ht="12.75">
      <c r="A111" s="23"/>
      <c r="B111" s="22" t="s">
        <v>117</v>
      </c>
      <c r="C111" s="79"/>
      <c r="D111" s="79"/>
      <c r="E111" s="79"/>
      <c r="F111" s="79"/>
      <c r="G111" s="141"/>
      <c r="H111" s="9"/>
      <c r="I111" s="9"/>
      <c r="J111" s="23"/>
      <c r="K111" s="29"/>
      <c r="L111" s="29"/>
      <c r="M111" s="29"/>
      <c r="N111" s="29"/>
      <c r="O111" s="29"/>
      <c r="P111" s="29"/>
      <c r="Q111" s="122"/>
      <c r="R111" s="122"/>
      <c r="S111" s="122"/>
    </row>
    <row r="112" spans="1:19" ht="12.75">
      <c r="A112" s="23"/>
      <c r="B112" s="22" t="s">
        <v>118</v>
      </c>
      <c r="C112" s="79"/>
      <c r="D112" s="79"/>
      <c r="E112" s="79"/>
      <c r="F112" s="79"/>
      <c r="G112" s="141"/>
      <c r="H112" s="9"/>
      <c r="I112" s="9"/>
      <c r="J112" s="23"/>
      <c r="K112" s="29"/>
      <c r="L112" s="29"/>
      <c r="M112" s="29"/>
      <c r="N112" s="29"/>
      <c r="O112" s="29"/>
      <c r="P112" s="29"/>
      <c r="Q112" s="122"/>
      <c r="R112" s="122"/>
      <c r="S112" s="122"/>
    </row>
    <row r="113" spans="1:19" ht="12.75">
      <c r="A113" s="23"/>
      <c r="B113" s="22" t="s">
        <v>119</v>
      </c>
      <c r="C113" s="79"/>
      <c r="D113" s="79"/>
      <c r="E113" s="79"/>
      <c r="F113" s="79"/>
      <c r="G113" s="141"/>
      <c r="H113" s="9"/>
      <c r="I113" s="9"/>
      <c r="J113" s="23"/>
      <c r="K113" s="29"/>
      <c r="L113" s="29"/>
      <c r="M113" s="29"/>
      <c r="N113" s="29"/>
      <c r="O113" s="29"/>
      <c r="P113" s="29"/>
      <c r="Q113" s="122"/>
      <c r="R113" s="122"/>
      <c r="S113" s="122"/>
    </row>
    <row r="114" spans="1:19" ht="12.75">
      <c r="A114" s="23"/>
      <c r="B114" s="22" t="s">
        <v>120</v>
      </c>
      <c r="C114" s="79"/>
      <c r="D114" s="79"/>
      <c r="E114" s="79"/>
      <c r="F114" s="79"/>
      <c r="G114" s="141"/>
      <c r="H114" s="9"/>
      <c r="I114" s="9"/>
      <c r="J114" s="23"/>
      <c r="K114" s="29"/>
      <c r="L114" s="29"/>
      <c r="M114" s="29"/>
      <c r="N114" s="29"/>
      <c r="O114" s="29"/>
      <c r="P114" s="29"/>
      <c r="Q114" s="122"/>
      <c r="R114" s="122"/>
      <c r="S114" s="122"/>
    </row>
    <row r="115" spans="1:19" ht="12.75">
      <c r="A115" s="23"/>
      <c r="B115" s="22" t="s">
        <v>121</v>
      </c>
      <c r="C115" s="79"/>
      <c r="D115" s="79"/>
      <c r="E115" s="79"/>
      <c r="F115" s="79"/>
      <c r="G115" s="141"/>
      <c r="H115" s="9"/>
      <c r="I115" s="9"/>
      <c r="J115" s="23"/>
      <c r="K115" s="29"/>
      <c r="L115" s="29"/>
      <c r="M115" s="29"/>
      <c r="N115" s="29"/>
      <c r="O115" s="29"/>
      <c r="P115" s="29"/>
      <c r="Q115" s="122"/>
      <c r="R115" s="122"/>
      <c r="S115" s="122"/>
    </row>
    <row r="116" spans="1:19" ht="12.75">
      <c r="A116" s="23"/>
      <c r="B116" s="22" t="s">
        <v>122</v>
      </c>
      <c r="C116" s="79"/>
      <c r="D116" s="79"/>
      <c r="E116" s="79"/>
      <c r="F116" s="79"/>
      <c r="G116" s="141"/>
      <c r="H116" s="9"/>
      <c r="I116" s="9"/>
      <c r="J116" s="23"/>
      <c r="K116" s="29"/>
      <c r="L116" s="29"/>
      <c r="M116" s="29"/>
      <c r="N116" s="29"/>
      <c r="O116" s="29"/>
      <c r="P116" s="29"/>
      <c r="Q116" s="122"/>
      <c r="R116" s="122"/>
      <c r="S116" s="122"/>
    </row>
    <row r="117" spans="1:19" ht="12.75">
      <c r="A117" s="23"/>
      <c r="B117" s="22" t="s">
        <v>123</v>
      </c>
      <c r="C117" s="79"/>
      <c r="D117" s="79"/>
      <c r="E117" s="79"/>
      <c r="F117" s="79"/>
      <c r="G117" s="141"/>
      <c r="H117" s="9"/>
      <c r="I117" s="9"/>
      <c r="J117" s="23"/>
      <c r="K117" s="29"/>
      <c r="L117" s="29"/>
      <c r="M117" s="29"/>
      <c r="N117" s="29"/>
      <c r="O117" s="29"/>
      <c r="P117" s="29"/>
      <c r="Q117" s="122"/>
      <c r="R117" s="122"/>
      <c r="S117" s="122"/>
    </row>
    <row r="118" spans="1:19" ht="12.75">
      <c r="A118" s="23"/>
      <c r="B118" s="22" t="s">
        <v>124</v>
      </c>
      <c r="C118" s="79"/>
      <c r="D118" s="79"/>
      <c r="E118" s="79"/>
      <c r="F118" s="79"/>
      <c r="G118" s="141"/>
      <c r="H118" s="9"/>
      <c r="I118" s="9"/>
      <c r="J118" s="23"/>
      <c r="K118" s="29"/>
      <c r="L118" s="29"/>
      <c r="M118" s="29"/>
      <c r="N118" s="29"/>
      <c r="O118" s="29"/>
      <c r="P118" s="29"/>
      <c r="Q118" s="122"/>
      <c r="R118" s="122"/>
      <c r="S118" s="122"/>
    </row>
    <row r="119" spans="1:19" ht="12.75">
      <c r="A119" s="23"/>
      <c r="B119" s="22" t="s">
        <v>125</v>
      </c>
      <c r="C119" s="79"/>
      <c r="D119" s="79"/>
      <c r="E119" s="79"/>
      <c r="F119" s="79"/>
      <c r="G119" s="141"/>
      <c r="H119" s="9"/>
      <c r="I119" s="9"/>
      <c r="J119" s="23"/>
      <c r="K119" s="29"/>
      <c r="L119" s="29"/>
      <c r="M119" s="29"/>
      <c r="N119" s="29"/>
      <c r="O119" s="29"/>
      <c r="P119" s="29"/>
      <c r="Q119" s="122"/>
      <c r="R119" s="122"/>
      <c r="S119" s="122"/>
    </row>
    <row r="120" spans="1:19" ht="12.75">
      <c r="A120" s="23"/>
      <c r="B120" s="22" t="s">
        <v>126</v>
      </c>
      <c r="C120" s="79"/>
      <c r="D120" s="79"/>
      <c r="E120" s="79"/>
      <c r="F120" s="79"/>
      <c r="G120" s="141"/>
      <c r="H120" s="9"/>
      <c r="I120" s="9"/>
      <c r="J120" s="23"/>
      <c r="K120" s="29"/>
      <c r="L120" s="29"/>
      <c r="M120" s="29"/>
      <c r="N120" s="29"/>
      <c r="O120" s="29"/>
      <c r="P120" s="29"/>
      <c r="Q120" s="122"/>
      <c r="R120" s="122"/>
      <c r="S120" s="122"/>
    </row>
    <row r="121" spans="1:19" ht="12.75">
      <c r="A121" s="23"/>
      <c r="B121" s="22" t="s">
        <v>127</v>
      </c>
      <c r="C121" s="79"/>
      <c r="D121" s="79"/>
      <c r="E121" s="79"/>
      <c r="F121" s="79"/>
      <c r="G121" s="141"/>
      <c r="H121" s="9"/>
      <c r="I121" s="9"/>
      <c r="J121" s="23"/>
      <c r="K121" s="29"/>
      <c r="L121" s="29"/>
      <c r="M121" s="29"/>
      <c r="N121" s="29"/>
      <c r="O121" s="29"/>
      <c r="P121" s="29"/>
      <c r="Q121" s="122"/>
      <c r="R121" s="122"/>
      <c r="S121" s="122"/>
    </row>
    <row r="122" spans="1:19" ht="12.75">
      <c r="A122" s="23"/>
      <c r="B122" s="139" t="s">
        <v>128</v>
      </c>
      <c r="C122" s="79"/>
      <c r="D122" s="79"/>
      <c r="E122" s="79"/>
      <c r="F122" s="79"/>
      <c r="G122" s="141"/>
      <c r="H122" s="9"/>
      <c r="I122" s="9"/>
      <c r="J122" s="23"/>
      <c r="K122" s="29"/>
      <c r="L122" s="29"/>
      <c r="M122" s="29"/>
      <c r="N122" s="29"/>
      <c r="O122" s="29"/>
      <c r="P122" s="29"/>
      <c r="Q122" s="122"/>
      <c r="R122" s="122"/>
      <c r="S122" s="122"/>
    </row>
    <row r="123" spans="1:19" ht="12.75">
      <c r="A123" s="124"/>
      <c r="B123" s="125" t="s">
        <v>131</v>
      </c>
      <c r="C123" s="126">
        <f>C95</f>
        <v>0</v>
      </c>
      <c r="D123" s="126">
        <f>D95</f>
        <v>0</v>
      </c>
      <c r="E123" s="126">
        <f>E95</f>
        <v>0</v>
      </c>
      <c r="F123" s="126">
        <f>F95</f>
        <v>0</v>
      </c>
      <c r="G123" s="142" t="e">
        <f>F123/D123</f>
        <v>#DIV/0!</v>
      </c>
      <c r="H123" s="135">
        <f>H94</f>
        <v>0</v>
      </c>
      <c r="I123" s="135">
        <f>I94</f>
        <v>0</v>
      </c>
      <c r="J123" s="126">
        <f>J94+J109</f>
        <v>0</v>
      </c>
      <c r="K123" s="136">
        <f>K94+K101+K107+K109</f>
        <v>0</v>
      </c>
      <c r="L123" s="136">
        <f aca="true" t="shared" si="14" ref="L123:S123">L94+L101+L107+L109</f>
        <v>0</v>
      </c>
      <c r="M123" s="136">
        <f t="shared" si="14"/>
        <v>0</v>
      </c>
      <c r="N123" s="136">
        <f t="shared" si="14"/>
        <v>0</v>
      </c>
      <c r="O123" s="136">
        <f t="shared" si="14"/>
        <v>0</v>
      </c>
      <c r="P123" s="136">
        <f t="shared" si="14"/>
        <v>0</v>
      </c>
      <c r="Q123" s="166">
        <f t="shared" si="14"/>
        <v>0</v>
      </c>
      <c r="R123" s="166">
        <f t="shared" si="14"/>
        <v>0</v>
      </c>
      <c r="S123" s="166">
        <f t="shared" si="14"/>
        <v>0</v>
      </c>
    </row>
    <row r="124" spans="1:19" ht="6" customHeight="1">
      <c r="A124" s="23"/>
      <c r="B124" s="40"/>
      <c r="C124" s="79"/>
      <c r="D124" s="79"/>
      <c r="E124" s="79"/>
      <c r="F124" s="79"/>
      <c r="G124" s="141"/>
      <c r="H124" s="9"/>
      <c r="I124" s="9"/>
      <c r="J124" s="23"/>
      <c r="K124" s="121"/>
      <c r="L124" s="23"/>
      <c r="M124" s="121"/>
      <c r="N124" s="121"/>
      <c r="O124" s="23"/>
      <c r="P124" s="121"/>
      <c r="Q124" s="122"/>
      <c r="R124" s="122"/>
      <c r="S124" s="122"/>
    </row>
    <row r="125" spans="1:19" ht="6.75" customHeight="1">
      <c r="A125" s="6"/>
      <c r="B125" s="11"/>
      <c r="C125" s="6"/>
      <c r="D125" s="6"/>
      <c r="E125" s="6"/>
      <c r="F125" s="3"/>
      <c r="G125" s="143"/>
      <c r="H125" s="6"/>
      <c r="I125" s="6"/>
      <c r="J125" s="3"/>
      <c r="K125" s="145"/>
      <c r="L125" s="146"/>
      <c r="M125" s="147"/>
      <c r="N125" s="147"/>
      <c r="O125" s="148"/>
      <c r="P125" s="145"/>
      <c r="Q125" s="149"/>
      <c r="R125" s="150"/>
      <c r="S125" s="149"/>
    </row>
    <row r="126" spans="1:19" ht="12.75">
      <c r="A126" s="19"/>
      <c r="B126" s="43" t="s">
        <v>129</v>
      </c>
      <c r="C126" s="129">
        <f>C123</f>
        <v>0</v>
      </c>
      <c r="D126" s="129">
        <f>D123</f>
        <v>0</v>
      </c>
      <c r="E126" s="129">
        <f>E123</f>
        <v>0</v>
      </c>
      <c r="F126" s="129">
        <f>F123</f>
        <v>0</v>
      </c>
      <c r="G126" s="144" t="e">
        <f>F126/D126</f>
        <v>#DIV/0!</v>
      </c>
      <c r="H126" s="129">
        <f aca="true" t="shared" si="15" ref="H126:S126">H123</f>
        <v>0</v>
      </c>
      <c r="I126" s="129">
        <f t="shared" si="15"/>
        <v>0</v>
      </c>
      <c r="J126" s="129">
        <f t="shared" si="15"/>
        <v>0</v>
      </c>
      <c r="K126" s="130">
        <f t="shared" si="15"/>
        <v>0</v>
      </c>
      <c r="L126" s="130">
        <f t="shared" si="15"/>
        <v>0</v>
      </c>
      <c r="M126" s="130">
        <f t="shared" si="15"/>
        <v>0</v>
      </c>
      <c r="N126" s="130">
        <f t="shared" si="15"/>
        <v>0</v>
      </c>
      <c r="O126" s="130">
        <f t="shared" si="15"/>
        <v>0</v>
      </c>
      <c r="P126" s="130">
        <f t="shared" si="15"/>
        <v>0</v>
      </c>
      <c r="Q126" s="129">
        <f t="shared" si="15"/>
        <v>0</v>
      </c>
      <c r="R126" s="129">
        <f t="shared" si="15"/>
        <v>0</v>
      </c>
      <c r="S126" s="129">
        <f t="shared" si="15"/>
        <v>0</v>
      </c>
    </row>
    <row r="127" spans="1:19" ht="12.75">
      <c r="A127" s="19"/>
      <c r="B127" s="43" t="s">
        <v>135</v>
      </c>
      <c r="C127" s="131">
        <f>C93+C126</f>
        <v>0</v>
      </c>
      <c r="D127" s="131">
        <f>D93+D126</f>
        <v>0</v>
      </c>
      <c r="E127" s="131">
        <f>E93+E126</f>
        <v>0</v>
      </c>
      <c r="F127" s="131">
        <f>F93+F126</f>
        <v>0</v>
      </c>
      <c r="G127" s="144" t="e">
        <f>F127/D127</f>
        <v>#DIV/0!</v>
      </c>
      <c r="H127" s="131">
        <f aca="true" t="shared" si="16" ref="H127:S127">H93+H126</f>
        <v>0</v>
      </c>
      <c r="I127" s="131">
        <f t="shared" si="16"/>
        <v>0</v>
      </c>
      <c r="J127" s="131">
        <f t="shared" si="16"/>
        <v>0</v>
      </c>
      <c r="K127" s="130">
        <f t="shared" si="16"/>
        <v>0</v>
      </c>
      <c r="L127" s="130">
        <f t="shared" si="16"/>
        <v>0</v>
      </c>
      <c r="M127" s="130">
        <f t="shared" si="16"/>
        <v>0</v>
      </c>
      <c r="N127" s="130">
        <f t="shared" si="16"/>
        <v>0</v>
      </c>
      <c r="O127" s="130">
        <f t="shared" si="16"/>
        <v>0</v>
      </c>
      <c r="P127" s="130">
        <f t="shared" si="16"/>
        <v>0</v>
      </c>
      <c r="Q127" s="131">
        <f t="shared" si="16"/>
        <v>0</v>
      </c>
      <c r="R127" s="131">
        <f t="shared" si="16"/>
        <v>0</v>
      </c>
      <c r="S127" s="131">
        <f t="shared" si="16"/>
        <v>0</v>
      </c>
    </row>
    <row r="128" ht="12.75">
      <c r="A128" s="9"/>
    </row>
    <row r="129" spans="1:19" ht="12.75">
      <c r="A129" s="9"/>
      <c r="B129" s="24" t="s">
        <v>134</v>
      </c>
      <c r="C129" s="9"/>
      <c r="D129" s="9"/>
      <c r="E129" s="9"/>
      <c r="F129" s="9"/>
      <c r="G129" s="9"/>
      <c r="H129" s="9"/>
      <c r="I129" s="9"/>
      <c r="J129" s="9"/>
      <c r="K129" s="101">
        <f aca="true" t="shared" si="17" ref="K129:S129">K26+K56+K107</f>
        <v>0</v>
      </c>
      <c r="L129" s="101">
        <f t="shared" si="17"/>
        <v>0</v>
      </c>
      <c r="M129" s="101">
        <f t="shared" si="17"/>
        <v>0</v>
      </c>
      <c r="N129" s="101">
        <f t="shared" si="17"/>
        <v>0</v>
      </c>
      <c r="O129" s="101">
        <f t="shared" si="17"/>
        <v>0</v>
      </c>
      <c r="P129" s="101">
        <f t="shared" si="17"/>
        <v>0</v>
      </c>
      <c r="Q129" s="102">
        <f t="shared" si="17"/>
        <v>0</v>
      </c>
      <c r="R129" s="102">
        <f t="shared" si="17"/>
        <v>0</v>
      </c>
      <c r="S129" s="102">
        <f t="shared" si="17"/>
        <v>0</v>
      </c>
    </row>
    <row r="130" spans="1:19" ht="12.75">
      <c r="A130" s="9"/>
      <c r="B130" s="24" t="s">
        <v>156</v>
      </c>
      <c r="C130" s="9">
        <f>C8</f>
        <v>0</v>
      </c>
      <c r="D130" s="9">
        <f>D8</f>
        <v>0</v>
      </c>
      <c r="E130" s="9">
        <f>E8</f>
        <v>0</v>
      </c>
      <c r="F130" s="9">
        <f>F8</f>
        <v>0</v>
      </c>
      <c r="G130" s="169" t="e">
        <f>F130/D130</f>
        <v>#DIV/0!</v>
      </c>
      <c r="H130" s="9">
        <f aca="true" t="shared" si="18" ref="H130:S130">H7</f>
        <v>0</v>
      </c>
      <c r="I130" s="9">
        <f t="shared" si="18"/>
        <v>0</v>
      </c>
      <c r="J130" s="9">
        <f t="shared" si="18"/>
        <v>0</v>
      </c>
      <c r="K130" s="167">
        <f t="shared" si="18"/>
        <v>0</v>
      </c>
      <c r="L130" s="167">
        <f t="shared" si="18"/>
        <v>0</v>
      </c>
      <c r="M130" s="167">
        <f t="shared" si="18"/>
        <v>0</v>
      </c>
      <c r="N130" s="167">
        <f t="shared" si="18"/>
        <v>0</v>
      </c>
      <c r="O130" s="167">
        <f t="shared" si="18"/>
        <v>0</v>
      </c>
      <c r="P130" s="167">
        <f t="shared" si="18"/>
        <v>0</v>
      </c>
      <c r="Q130" s="9">
        <f t="shared" si="18"/>
        <v>0</v>
      </c>
      <c r="R130" s="9">
        <f t="shared" si="18"/>
        <v>0</v>
      </c>
      <c r="S130" s="9">
        <f t="shared" si="18"/>
        <v>0</v>
      </c>
    </row>
    <row r="131" spans="1:19" ht="12.75">
      <c r="A131" s="9"/>
      <c r="B131" s="24" t="s">
        <v>159</v>
      </c>
      <c r="C131" s="9">
        <f>C95</f>
        <v>0</v>
      </c>
      <c r="D131" s="9">
        <f>D95</f>
        <v>0</v>
      </c>
      <c r="E131" s="9">
        <f>E95</f>
        <v>0</v>
      </c>
      <c r="F131" s="9">
        <f>F95</f>
        <v>0</v>
      </c>
      <c r="G131" s="169" t="e">
        <f>F131/D131</f>
        <v>#DIV/0!</v>
      </c>
      <c r="H131" s="9">
        <f aca="true" t="shared" si="19" ref="H131:S131">H94</f>
        <v>0</v>
      </c>
      <c r="I131" s="9">
        <f t="shared" si="19"/>
        <v>0</v>
      </c>
      <c r="J131" s="9">
        <f t="shared" si="19"/>
        <v>0</v>
      </c>
      <c r="K131" s="167">
        <f t="shared" si="19"/>
        <v>0</v>
      </c>
      <c r="L131" s="167">
        <f t="shared" si="19"/>
        <v>0</v>
      </c>
      <c r="M131" s="167">
        <f t="shared" si="19"/>
        <v>0</v>
      </c>
      <c r="N131" s="167">
        <f t="shared" si="19"/>
        <v>0</v>
      </c>
      <c r="O131" s="167">
        <f t="shared" si="19"/>
        <v>0</v>
      </c>
      <c r="P131" s="167">
        <f t="shared" si="19"/>
        <v>0</v>
      </c>
      <c r="Q131" s="9">
        <f t="shared" si="19"/>
        <v>0</v>
      </c>
      <c r="R131" s="9">
        <f t="shared" si="19"/>
        <v>0</v>
      </c>
      <c r="S131" s="9">
        <f t="shared" si="19"/>
        <v>0</v>
      </c>
    </row>
    <row r="132" spans="1:19" ht="12.75">
      <c r="A132" s="9"/>
      <c r="B132" s="81" t="s">
        <v>110</v>
      </c>
      <c r="C132" s="9"/>
      <c r="D132" s="9"/>
      <c r="E132" s="9"/>
      <c r="F132" s="9"/>
      <c r="G132" s="9"/>
      <c r="H132" s="105"/>
      <c r="I132" s="105"/>
      <c r="J132" s="104">
        <f aca="true" t="shared" si="20" ref="J132:S132">J29+J58+J75+J86+J109</f>
        <v>0</v>
      </c>
      <c r="K132" s="103">
        <f t="shared" si="20"/>
        <v>0</v>
      </c>
      <c r="L132" s="103">
        <f t="shared" si="20"/>
        <v>0</v>
      </c>
      <c r="M132" s="103">
        <f t="shared" si="20"/>
        <v>0</v>
      </c>
      <c r="N132" s="103">
        <f t="shared" si="20"/>
        <v>0</v>
      </c>
      <c r="O132" s="103">
        <f t="shared" si="20"/>
        <v>0</v>
      </c>
      <c r="P132" s="103">
        <f t="shared" si="20"/>
        <v>0</v>
      </c>
      <c r="Q132" s="104">
        <f t="shared" si="20"/>
        <v>0</v>
      </c>
      <c r="R132" s="104">
        <f t="shared" si="20"/>
        <v>0</v>
      </c>
      <c r="S132" s="104">
        <f t="shared" si="20"/>
        <v>0</v>
      </c>
    </row>
    <row r="133" spans="1:19" ht="12.75">
      <c r="A133" s="9"/>
      <c r="B133" s="9" t="s">
        <v>50</v>
      </c>
      <c r="C133" s="23"/>
      <c r="D133" s="23"/>
      <c r="E133" s="23"/>
      <c r="F133" s="23"/>
      <c r="G133" s="23"/>
      <c r="H133" s="105">
        <f aca="true" t="shared" si="21" ref="H133:S133">H65+H67+H71+H80</f>
        <v>0</v>
      </c>
      <c r="I133" s="105">
        <f t="shared" si="21"/>
        <v>0</v>
      </c>
      <c r="J133" s="105">
        <f t="shared" si="21"/>
        <v>0</v>
      </c>
      <c r="K133" s="103">
        <f t="shared" si="21"/>
        <v>0</v>
      </c>
      <c r="L133" s="103">
        <f t="shared" si="21"/>
        <v>0</v>
      </c>
      <c r="M133" s="103">
        <f t="shared" si="21"/>
        <v>0</v>
      </c>
      <c r="N133" s="103">
        <f t="shared" si="21"/>
        <v>0</v>
      </c>
      <c r="O133" s="103">
        <f t="shared" si="21"/>
        <v>0</v>
      </c>
      <c r="P133" s="103">
        <f t="shared" si="21"/>
        <v>0</v>
      </c>
      <c r="Q133" s="105">
        <f t="shared" si="21"/>
        <v>0</v>
      </c>
      <c r="R133" s="105">
        <f t="shared" si="21"/>
        <v>0</v>
      </c>
      <c r="S133" s="105">
        <f t="shared" si="21"/>
        <v>0</v>
      </c>
    </row>
    <row r="134" spans="1:19" ht="12.75">
      <c r="A134" s="9"/>
      <c r="B134" s="9" t="s">
        <v>160</v>
      </c>
      <c r="C134" s="9">
        <f>C130+C131</f>
        <v>0</v>
      </c>
      <c r="D134" s="9">
        <f>D130+D131</f>
        <v>0</v>
      </c>
      <c r="E134" s="9">
        <f>E130+E131</f>
        <v>0</v>
      </c>
      <c r="F134" s="9">
        <f>F130+F131</f>
        <v>0</v>
      </c>
      <c r="G134" s="168" t="e">
        <f>F134/D134</f>
        <v>#DIV/0!</v>
      </c>
      <c r="H134" s="9">
        <f>H130+H131+H133</f>
        <v>0</v>
      </c>
      <c r="I134" s="9">
        <f>I130+I131+I133</f>
        <v>0</v>
      </c>
      <c r="J134" s="76">
        <f>J130+J131+J132+J133</f>
        <v>0</v>
      </c>
      <c r="K134" s="167">
        <f aca="true" t="shared" si="22" ref="K134:S134">K129+K130+K131+K132+K133</f>
        <v>0</v>
      </c>
      <c r="L134" s="167">
        <f t="shared" si="22"/>
        <v>0</v>
      </c>
      <c r="M134" s="167">
        <f t="shared" si="22"/>
        <v>0</v>
      </c>
      <c r="N134" s="167">
        <f t="shared" si="22"/>
        <v>0</v>
      </c>
      <c r="O134" s="167">
        <f t="shared" si="22"/>
        <v>0</v>
      </c>
      <c r="P134" s="167">
        <f t="shared" si="22"/>
        <v>0</v>
      </c>
      <c r="Q134" s="76">
        <f t="shared" si="22"/>
        <v>0</v>
      </c>
      <c r="R134" s="76">
        <f t="shared" si="22"/>
        <v>0</v>
      </c>
      <c r="S134" s="76">
        <f t="shared" si="22"/>
        <v>0</v>
      </c>
    </row>
    <row r="135" spans="1:19" ht="12.75">
      <c r="A135" s="9"/>
      <c r="B135" s="9" t="s">
        <v>48</v>
      </c>
      <c r="C135" s="105">
        <f>C19+C50+C72+C81+C101</f>
        <v>0</v>
      </c>
      <c r="D135" s="105">
        <f>D19+D50+D72+D81+D101</f>
        <v>0</v>
      </c>
      <c r="E135" s="105">
        <f>E19+E50+E72+E81+E101</f>
        <v>0</v>
      </c>
      <c r="F135" s="105">
        <f>F19+F50+F72+F81+F101</f>
        <v>0</v>
      </c>
      <c r="G135" s="168" t="e">
        <f>F135/D135</f>
        <v>#DIV/0!</v>
      </c>
      <c r="H135" s="9"/>
      <c r="I135" s="9"/>
      <c r="J135" s="9"/>
      <c r="K135" s="101">
        <f aca="true" t="shared" si="23" ref="K135:S135">K19+K50+K72+J81+K101</f>
        <v>0</v>
      </c>
      <c r="L135" s="101">
        <f t="shared" si="23"/>
        <v>0</v>
      </c>
      <c r="M135" s="101">
        <f t="shared" si="23"/>
        <v>0</v>
      </c>
      <c r="N135" s="101">
        <f t="shared" si="23"/>
        <v>0</v>
      </c>
      <c r="O135" s="101">
        <f t="shared" si="23"/>
        <v>0</v>
      </c>
      <c r="P135" s="101">
        <f t="shared" si="23"/>
        <v>0</v>
      </c>
      <c r="Q135" s="102">
        <f t="shared" si="23"/>
        <v>0</v>
      </c>
      <c r="R135" s="102">
        <f t="shared" si="23"/>
        <v>0</v>
      </c>
      <c r="S135" s="102">
        <f t="shared" si="23"/>
        <v>0</v>
      </c>
    </row>
    <row r="136" spans="2:17" ht="12.75">
      <c r="B136" s="1" t="s">
        <v>24</v>
      </c>
      <c r="O136" s="179"/>
      <c r="P136" s="179"/>
      <c r="Q136" s="179"/>
    </row>
    <row r="137" ht="12.75">
      <c r="B137" s="1" t="s">
        <v>25</v>
      </c>
    </row>
  </sheetData>
  <sheetProtection/>
  <mergeCells count="19">
    <mergeCell ref="O136:Q136"/>
    <mergeCell ref="G3:G5"/>
    <mergeCell ref="K4:K5"/>
    <mergeCell ref="N3:P3"/>
    <mergeCell ref="Q3:S3"/>
    <mergeCell ref="Q4:Q5"/>
    <mergeCell ref="L4:M4"/>
    <mergeCell ref="N4:N5"/>
    <mergeCell ref="I3:J4"/>
    <mergeCell ref="K3:M3"/>
    <mergeCell ref="F3:F5"/>
    <mergeCell ref="A1:S1"/>
    <mergeCell ref="A2:S2"/>
    <mergeCell ref="A3:A5"/>
    <mergeCell ref="B3:B5"/>
    <mergeCell ref="C3:D4"/>
    <mergeCell ref="E3:E5"/>
    <mergeCell ref="O4:P4"/>
    <mergeCell ref="H3:H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5">
      <selection activeCell="J23" sqref="J23"/>
    </sheetView>
  </sheetViews>
  <sheetFormatPr defaultColWidth="9.00390625" defaultRowHeight="12.75"/>
  <cols>
    <col min="1" max="1" width="4.125" style="0" customWidth="1"/>
    <col min="2" max="2" width="32.375" style="0" customWidth="1"/>
    <col min="3" max="3" width="16.875" style="0" customWidth="1"/>
    <col min="4" max="4" width="17.25390625" style="0" customWidth="1"/>
    <col min="5" max="5" width="16.375" style="0" customWidth="1"/>
    <col min="6" max="6" width="13.125" style="0" customWidth="1"/>
  </cols>
  <sheetData>
    <row r="1" spans="1:6" ht="18.75">
      <c r="A1" s="190" t="s">
        <v>162</v>
      </c>
      <c r="B1" s="190"/>
      <c r="C1" s="190"/>
      <c r="D1" s="190"/>
      <c r="E1" s="190"/>
      <c r="F1" s="190"/>
    </row>
    <row r="2" spans="1:6" ht="19.5" customHeight="1">
      <c r="A2" s="190" t="s">
        <v>154</v>
      </c>
      <c r="B2" s="190"/>
      <c r="C2" s="190"/>
      <c r="D2" s="190"/>
      <c r="E2" s="190"/>
      <c r="F2" s="190"/>
    </row>
    <row r="3" spans="1:4" ht="14.25" customHeight="1">
      <c r="A3" s="78"/>
      <c r="B3" s="91"/>
      <c r="C3" s="91"/>
      <c r="D3" s="91"/>
    </row>
    <row r="4" spans="1:6" ht="12" customHeight="1">
      <c r="A4" s="189" t="s">
        <v>1</v>
      </c>
      <c r="B4" s="186" t="s">
        <v>27</v>
      </c>
      <c r="C4" s="191" t="s">
        <v>52</v>
      </c>
      <c r="D4" s="192"/>
      <c r="E4" s="186" t="s">
        <v>109</v>
      </c>
      <c r="F4" s="186" t="s">
        <v>53</v>
      </c>
    </row>
    <row r="5" spans="1:6" ht="12" customHeight="1">
      <c r="A5" s="189"/>
      <c r="B5" s="187"/>
      <c r="C5" s="193"/>
      <c r="D5" s="194"/>
      <c r="E5" s="187"/>
      <c r="F5" s="187"/>
    </row>
    <row r="6" spans="1:6" ht="17.25" customHeight="1">
      <c r="A6" s="189"/>
      <c r="B6" s="187"/>
      <c r="C6" s="195"/>
      <c r="D6" s="196"/>
      <c r="E6" s="187"/>
      <c r="F6" s="187"/>
    </row>
    <row r="7" spans="1:6" ht="24.75" customHeight="1">
      <c r="A7" s="189"/>
      <c r="B7" s="188"/>
      <c r="C7" s="117" t="s">
        <v>107</v>
      </c>
      <c r="D7" s="117" t="s">
        <v>108</v>
      </c>
      <c r="E7" s="188"/>
      <c r="F7" s="188"/>
    </row>
    <row r="8" spans="1:6" ht="15" customHeight="1">
      <c r="A8" s="59">
        <v>1</v>
      </c>
      <c r="B8" s="93" t="s">
        <v>137</v>
      </c>
      <c r="C8" s="157"/>
      <c r="D8" s="157"/>
      <c r="E8" s="160">
        <v>20</v>
      </c>
      <c r="F8" s="160">
        <v>30</v>
      </c>
    </row>
    <row r="9" spans="1:6" ht="15" customHeight="1">
      <c r="A9" s="59">
        <v>2</v>
      </c>
      <c r="B9" s="92" t="str">
        <f>'[1]Дзержинский район'!B87</f>
        <v>Пятовская врачебная амбулатория</v>
      </c>
      <c r="C9" s="157"/>
      <c r="D9" s="157"/>
      <c r="E9" s="160">
        <v>15</v>
      </c>
      <c r="F9" s="160">
        <v>5</v>
      </c>
    </row>
    <row r="10" spans="1:6" ht="15" customHeight="1">
      <c r="A10" s="59">
        <v>3</v>
      </c>
      <c r="B10" s="94" t="s">
        <v>100</v>
      </c>
      <c r="C10" s="157"/>
      <c r="D10" s="157"/>
      <c r="E10" s="160">
        <v>14</v>
      </c>
      <c r="F10" s="160">
        <v>17</v>
      </c>
    </row>
    <row r="11" spans="1:6" ht="15" customHeight="1">
      <c r="A11" s="59">
        <v>4</v>
      </c>
      <c r="B11" s="94" t="s">
        <v>87</v>
      </c>
      <c r="C11" s="157"/>
      <c r="D11" s="157"/>
      <c r="E11" s="160">
        <v>25</v>
      </c>
      <c r="F11" s="160">
        <v>20</v>
      </c>
    </row>
    <row r="12" spans="1:6" s="62" customFormat="1" ht="15" customHeight="1">
      <c r="A12" s="59">
        <v>5</v>
      </c>
      <c r="B12" s="94" t="s">
        <v>88</v>
      </c>
      <c r="C12" s="157"/>
      <c r="D12" s="157"/>
      <c r="E12" s="160">
        <v>20</v>
      </c>
      <c r="F12" s="160">
        <v>2</v>
      </c>
    </row>
    <row r="13" spans="1:6" s="62" customFormat="1" ht="15" customHeight="1">
      <c r="A13" s="59">
        <v>6</v>
      </c>
      <c r="B13" s="92" t="s">
        <v>138</v>
      </c>
      <c r="C13" s="157"/>
      <c r="D13" s="157"/>
      <c r="E13" s="157"/>
      <c r="F13" s="157"/>
    </row>
    <row r="14" spans="1:6" s="62" customFormat="1" ht="15" customHeight="1">
      <c r="A14" s="59"/>
      <c r="B14" s="155" t="s">
        <v>153</v>
      </c>
      <c r="C14" s="158">
        <f>C15+C36</f>
        <v>0</v>
      </c>
      <c r="D14" s="158">
        <f>D15+D36</f>
        <v>0</v>
      </c>
      <c r="E14" s="154"/>
      <c r="F14" s="154"/>
    </row>
    <row r="15" spans="1:6" s="62" customFormat="1" ht="15" customHeight="1">
      <c r="A15" s="63"/>
      <c r="B15" s="61" t="s">
        <v>136</v>
      </c>
      <c r="C15" s="159">
        <f>SUM(C16:C35)</f>
        <v>0</v>
      </c>
      <c r="D15" s="159">
        <f>SUM(D16:D35)</f>
        <v>0</v>
      </c>
      <c r="E15" s="162" t="s">
        <v>28</v>
      </c>
      <c r="F15" s="162" t="s">
        <v>28</v>
      </c>
    </row>
    <row r="16" spans="1:6" s="62" customFormat="1" ht="15" customHeight="1">
      <c r="A16" s="60">
        <v>1</v>
      </c>
      <c r="B16" s="58" t="s">
        <v>29</v>
      </c>
      <c r="C16" s="157"/>
      <c r="D16" s="157"/>
      <c r="E16" s="160">
        <v>15</v>
      </c>
      <c r="F16" s="160">
        <v>5</v>
      </c>
    </row>
    <row r="17" spans="1:6" s="62" customFormat="1" ht="15" customHeight="1">
      <c r="A17" s="60">
        <v>2</v>
      </c>
      <c r="B17" s="58" t="s">
        <v>30</v>
      </c>
      <c r="C17" s="157"/>
      <c r="D17" s="157"/>
      <c r="E17" s="160">
        <v>50</v>
      </c>
      <c r="F17" s="160">
        <v>6</v>
      </c>
    </row>
    <row r="18" spans="1:6" s="62" customFormat="1" ht="15" customHeight="1">
      <c r="A18" s="60">
        <v>3</v>
      </c>
      <c r="B18" s="58" t="s">
        <v>31</v>
      </c>
      <c r="C18" s="157"/>
      <c r="D18" s="157"/>
      <c r="E18" s="161">
        <v>35</v>
      </c>
      <c r="F18" s="160">
        <v>8</v>
      </c>
    </row>
    <row r="19" spans="1:6" s="62" customFormat="1" ht="15" customHeight="1">
      <c r="A19" s="60">
        <v>4</v>
      </c>
      <c r="B19" s="58" t="s">
        <v>32</v>
      </c>
      <c r="C19" s="157"/>
      <c r="D19" s="157"/>
      <c r="E19" s="161">
        <v>18</v>
      </c>
      <c r="F19" s="160">
        <v>8</v>
      </c>
    </row>
    <row r="20" spans="1:6" s="62" customFormat="1" ht="15" customHeight="1">
      <c r="A20" s="60">
        <v>5</v>
      </c>
      <c r="B20" s="58" t="s">
        <v>33</v>
      </c>
      <c r="C20" s="157"/>
      <c r="D20" s="157"/>
      <c r="E20" s="161">
        <v>12</v>
      </c>
      <c r="F20" s="160">
        <v>4</v>
      </c>
    </row>
    <row r="21" spans="1:6" s="62" customFormat="1" ht="15" customHeight="1">
      <c r="A21" s="60">
        <v>6</v>
      </c>
      <c r="B21" s="58" t="s">
        <v>34</v>
      </c>
      <c r="C21" s="157"/>
      <c r="D21" s="157"/>
      <c r="E21" s="161">
        <v>16</v>
      </c>
      <c r="F21" s="160">
        <v>12</v>
      </c>
    </row>
    <row r="22" spans="1:6" s="62" customFormat="1" ht="15" customHeight="1">
      <c r="A22" s="60">
        <v>7</v>
      </c>
      <c r="B22" s="58" t="s">
        <v>35</v>
      </c>
      <c r="C22" s="157"/>
      <c r="D22" s="157"/>
      <c r="E22" s="161">
        <v>5</v>
      </c>
      <c r="F22" s="160">
        <v>4</v>
      </c>
    </row>
    <row r="23" spans="1:6" s="62" customFormat="1" ht="15" customHeight="1">
      <c r="A23" s="60">
        <v>8</v>
      </c>
      <c r="B23" s="58" t="s">
        <v>36</v>
      </c>
      <c r="C23" s="157"/>
      <c r="D23" s="157"/>
      <c r="E23" s="161">
        <v>25</v>
      </c>
      <c r="F23" s="160">
        <v>7</v>
      </c>
    </row>
    <row r="24" spans="1:6" s="62" customFormat="1" ht="15" customHeight="1">
      <c r="A24" s="60">
        <v>9</v>
      </c>
      <c r="B24" s="58" t="s">
        <v>37</v>
      </c>
      <c r="C24" s="157"/>
      <c r="D24" s="157"/>
      <c r="E24" s="161">
        <v>25</v>
      </c>
      <c r="F24" s="160">
        <v>9</v>
      </c>
    </row>
    <row r="25" spans="1:6" s="62" customFormat="1" ht="15" customHeight="1">
      <c r="A25" s="60">
        <v>10</v>
      </c>
      <c r="B25" s="58" t="s">
        <v>38</v>
      </c>
      <c r="C25" s="157"/>
      <c r="D25" s="157"/>
      <c r="E25" s="161">
        <v>7</v>
      </c>
      <c r="F25" s="160">
        <v>10</v>
      </c>
    </row>
    <row r="26" spans="1:6" s="62" customFormat="1" ht="15" customHeight="1">
      <c r="A26" s="60">
        <v>11</v>
      </c>
      <c r="B26" s="58" t="s">
        <v>39</v>
      </c>
      <c r="C26" s="157"/>
      <c r="D26" s="157"/>
      <c r="E26" s="161">
        <v>7</v>
      </c>
      <c r="F26" s="160">
        <v>15</v>
      </c>
    </row>
    <row r="27" spans="1:6" s="62" customFormat="1" ht="15" customHeight="1">
      <c r="A27" s="60">
        <v>12</v>
      </c>
      <c r="B27" s="58" t="s">
        <v>40</v>
      </c>
      <c r="C27" s="157"/>
      <c r="D27" s="157"/>
      <c r="E27" s="161">
        <v>48</v>
      </c>
      <c r="F27" s="160">
        <v>15</v>
      </c>
    </row>
    <row r="28" spans="1:6" s="62" customFormat="1" ht="15" customHeight="1">
      <c r="A28" s="60">
        <v>13</v>
      </c>
      <c r="B28" s="58" t="s">
        <v>41</v>
      </c>
      <c r="C28" s="160"/>
      <c r="D28" s="160"/>
      <c r="E28" s="161">
        <v>30</v>
      </c>
      <c r="F28" s="160">
        <v>10</v>
      </c>
    </row>
    <row r="29" spans="1:6" s="62" customFormat="1" ht="15" customHeight="1">
      <c r="A29" s="60">
        <v>14</v>
      </c>
      <c r="B29" s="58" t="s">
        <v>42</v>
      </c>
      <c r="C29" s="160"/>
      <c r="D29" s="160"/>
      <c r="E29" s="161">
        <v>82</v>
      </c>
      <c r="F29" s="160">
        <v>21</v>
      </c>
    </row>
    <row r="30" spans="1:6" s="62" customFormat="1" ht="15" customHeight="1">
      <c r="A30" s="60">
        <v>15</v>
      </c>
      <c r="B30" s="58" t="s">
        <v>43</v>
      </c>
      <c r="C30" s="160"/>
      <c r="D30" s="160"/>
      <c r="E30" s="161">
        <v>50</v>
      </c>
      <c r="F30" s="160">
        <v>8</v>
      </c>
    </row>
    <row r="31" spans="1:6" s="62" customFormat="1" ht="15" customHeight="1">
      <c r="A31" s="60">
        <v>16</v>
      </c>
      <c r="B31" s="58" t="s">
        <v>95</v>
      </c>
      <c r="C31" s="160"/>
      <c r="D31" s="160"/>
      <c r="E31" s="161">
        <v>20</v>
      </c>
      <c r="F31" s="160">
        <v>9</v>
      </c>
    </row>
    <row r="32" spans="1:6" s="62" customFormat="1" ht="15" customHeight="1">
      <c r="A32" s="60">
        <v>17</v>
      </c>
      <c r="B32" s="58" t="s">
        <v>44</v>
      </c>
      <c r="C32" s="160"/>
      <c r="D32" s="160"/>
      <c r="E32" s="161">
        <v>20</v>
      </c>
      <c r="F32" s="160">
        <v>9</v>
      </c>
    </row>
    <row r="33" spans="1:6" s="62" customFormat="1" ht="15" customHeight="1">
      <c r="A33" s="60">
        <v>18</v>
      </c>
      <c r="B33" s="58" t="s">
        <v>45</v>
      </c>
      <c r="C33" s="160"/>
      <c r="D33" s="160"/>
      <c r="E33" s="161">
        <v>22</v>
      </c>
      <c r="F33" s="160">
        <v>15</v>
      </c>
    </row>
    <row r="34" spans="1:6" s="62" customFormat="1" ht="15" customHeight="1">
      <c r="A34" s="60">
        <v>19</v>
      </c>
      <c r="B34" s="58" t="s">
        <v>46</v>
      </c>
      <c r="C34" s="160"/>
      <c r="D34" s="160"/>
      <c r="E34" s="161">
        <v>45</v>
      </c>
      <c r="F34" s="160">
        <v>7</v>
      </c>
    </row>
    <row r="35" spans="1:6" s="62" customFormat="1" ht="15" customHeight="1">
      <c r="A35" s="60">
        <v>20</v>
      </c>
      <c r="B35" s="58" t="s">
        <v>47</v>
      </c>
      <c r="C35" s="157"/>
      <c r="D35" s="157"/>
      <c r="E35" s="161">
        <v>50</v>
      </c>
      <c r="F35" s="160">
        <v>7</v>
      </c>
    </row>
    <row r="36" spans="1:6" s="62" customFormat="1" ht="15" customHeight="1">
      <c r="A36" s="60"/>
      <c r="B36" s="61" t="s">
        <v>152</v>
      </c>
      <c r="C36" s="159">
        <f>SUM(C37:C49)</f>
        <v>0</v>
      </c>
      <c r="D36" s="159">
        <f>SUM(D37:D49)</f>
        <v>0</v>
      </c>
      <c r="E36" s="162" t="s">
        <v>28</v>
      </c>
      <c r="F36" s="162" t="s">
        <v>28</v>
      </c>
    </row>
    <row r="37" spans="1:6" s="62" customFormat="1" ht="15" customHeight="1">
      <c r="A37" s="63">
        <v>1</v>
      </c>
      <c r="B37" s="58" t="s">
        <v>139</v>
      </c>
      <c r="C37" s="156"/>
      <c r="D37" s="160"/>
      <c r="E37" s="160">
        <v>12</v>
      </c>
      <c r="F37" s="160">
        <v>6</v>
      </c>
    </row>
    <row r="38" spans="1:6" s="62" customFormat="1" ht="15" customHeight="1">
      <c r="A38" s="63">
        <v>2</v>
      </c>
      <c r="B38" s="58" t="s">
        <v>140</v>
      </c>
      <c r="C38" s="156"/>
      <c r="D38" s="160"/>
      <c r="E38" s="160">
        <v>9</v>
      </c>
      <c r="F38" s="160">
        <v>9</v>
      </c>
    </row>
    <row r="39" spans="1:6" s="62" customFormat="1" ht="15" customHeight="1">
      <c r="A39" s="63">
        <v>3</v>
      </c>
      <c r="B39" s="58" t="s">
        <v>141</v>
      </c>
      <c r="C39" s="156"/>
      <c r="D39" s="160"/>
      <c r="E39" s="160">
        <v>13</v>
      </c>
      <c r="F39" s="160">
        <v>12</v>
      </c>
    </row>
    <row r="40" spans="1:6" s="62" customFormat="1" ht="15" customHeight="1">
      <c r="A40" s="63">
        <v>4</v>
      </c>
      <c r="B40" s="58" t="s">
        <v>142</v>
      </c>
      <c r="C40" s="156"/>
      <c r="D40" s="160"/>
      <c r="E40" s="160">
        <v>8</v>
      </c>
      <c r="F40" s="160">
        <v>7</v>
      </c>
    </row>
    <row r="41" spans="1:6" s="62" customFormat="1" ht="15" customHeight="1">
      <c r="A41" s="63">
        <v>5</v>
      </c>
      <c r="B41" s="58" t="s">
        <v>143</v>
      </c>
      <c r="C41" s="156"/>
      <c r="D41" s="160"/>
      <c r="E41" s="160">
        <v>30</v>
      </c>
      <c r="F41" s="160">
        <v>5</v>
      </c>
    </row>
    <row r="42" spans="1:6" s="62" customFormat="1" ht="15" customHeight="1">
      <c r="A42" s="63">
        <v>6</v>
      </c>
      <c r="B42" s="58" t="s">
        <v>144</v>
      </c>
      <c r="C42" s="156"/>
      <c r="D42" s="160"/>
      <c r="E42" s="160">
        <v>5</v>
      </c>
      <c r="F42" s="160">
        <v>9</v>
      </c>
    </row>
    <row r="43" spans="1:6" s="62" customFormat="1" ht="15" customHeight="1">
      <c r="A43" s="63">
        <v>7</v>
      </c>
      <c r="B43" s="58" t="s">
        <v>145</v>
      </c>
      <c r="C43" s="156"/>
      <c r="D43" s="160"/>
      <c r="E43" s="160">
        <v>21</v>
      </c>
      <c r="F43" s="160">
        <v>7</v>
      </c>
    </row>
    <row r="44" spans="1:6" s="62" customFormat="1" ht="15" customHeight="1">
      <c r="A44" s="63">
        <v>8</v>
      </c>
      <c r="B44" s="58" t="s">
        <v>146</v>
      </c>
      <c r="C44" s="156"/>
      <c r="D44" s="160"/>
      <c r="E44" s="160">
        <v>30</v>
      </c>
      <c r="F44" s="160">
        <v>6</v>
      </c>
    </row>
    <row r="45" spans="1:6" s="62" customFormat="1" ht="15.75" customHeight="1">
      <c r="A45" s="63">
        <v>9</v>
      </c>
      <c r="B45" s="58" t="s">
        <v>147</v>
      </c>
      <c r="C45" s="156"/>
      <c r="D45" s="160"/>
      <c r="E45" s="160">
        <v>40</v>
      </c>
      <c r="F45" s="160">
        <v>7</v>
      </c>
    </row>
    <row r="46" spans="1:6" s="62" customFormat="1" ht="15" customHeight="1">
      <c r="A46" s="63">
        <v>10</v>
      </c>
      <c r="B46" s="58" t="s">
        <v>148</v>
      </c>
      <c r="C46" s="156"/>
      <c r="D46" s="160"/>
      <c r="E46" s="160">
        <v>18</v>
      </c>
      <c r="F46" s="160">
        <v>15</v>
      </c>
    </row>
    <row r="47" spans="1:6" ht="15">
      <c r="A47" s="63">
        <v>11</v>
      </c>
      <c r="B47" s="58" t="s">
        <v>149</v>
      </c>
      <c r="C47" s="156"/>
      <c r="D47" s="160"/>
      <c r="E47" s="160">
        <v>9</v>
      </c>
      <c r="F47" s="160">
        <v>15</v>
      </c>
    </row>
    <row r="48" spans="1:6" ht="15">
      <c r="A48" s="63">
        <v>12</v>
      </c>
      <c r="B48" s="58" t="s">
        <v>150</v>
      </c>
      <c r="C48" s="156"/>
      <c r="D48" s="160"/>
      <c r="E48" s="160">
        <v>17</v>
      </c>
      <c r="F48" s="160">
        <v>12</v>
      </c>
    </row>
    <row r="49" spans="1:6" ht="15">
      <c r="A49" s="63">
        <v>13</v>
      </c>
      <c r="B49" s="63" t="s">
        <v>151</v>
      </c>
      <c r="C49" s="157"/>
      <c r="D49" s="160"/>
      <c r="E49" s="160">
        <v>46</v>
      </c>
      <c r="F49" s="160">
        <v>15</v>
      </c>
    </row>
    <row r="50" spans="1:6" ht="15">
      <c r="A50" s="111"/>
      <c r="B50" s="111"/>
      <c r="C50" s="163"/>
      <c r="D50" s="164"/>
      <c r="E50" s="164"/>
      <c r="F50" s="164"/>
    </row>
    <row r="51" ht="12.75">
      <c r="B51" s="1" t="s">
        <v>24</v>
      </c>
    </row>
    <row r="52" ht="12.75">
      <c r="B52" s="1"/>
    </row>
    <row r="53" ht="12.75">
      <c r="B53" s="1" t="s">
        <v>25</v>
      </c>
    </row>
  </sheetData>
  <sheetProtection/>
  <mergeCells count="7">
    <mergeCell ref="B4:B7"/>
    <mergeCell ref="A4:A7"/>
    <mergeCell ref="A1:F1"/>
    <mergeCell ref="A2:F2"/>
    <mergeCell ref="E4:E7"/>
    <mergeCell ref="F4:F7"/>
    <mergeCell ref="C4:D6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Немченкова</dc:creator>
  <cp:keywords/>
  <dc:description/>
  <cp:lastModifiedBy>Валентина Немченкова</cp:lastModifiedBy>
  <cp:lastPrinted>2022-11-14T06:36:03Z</cp:lastPrinted>
  <dcterms:created xsi:type="dcterms:W3CDTF">2005-05-31T07:02:13Z</dcterms:created>
  <dcterms:modified xsi:type="dcterms:W3CDTF">2022-11-14T06:50:08Z</dcterms:modified>
  <cp:category/>
  <cp:version/>
  <cp:contentType/>
  <cp:contentStatus/>
</cp:coreProperties>
</file>