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<sst xmlns="http://schemas.openxmlformats.org/spreadsheetml/2006/main" count="59" uniqueCount="56">
  <si>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Дети</t>
  </si>
  <si>
    <t>Подростки</t>
  </si>
  <si>
    <t>Женщины</t>
  </si>
  <si>
    <t>Город</t>
  </si>
  <si>
    <t>Село</t>
  </si>
  <si>
    <t>Всего</t>
  </si>
  <si>
    <t>в т. ч.</t>
  </si>
  <si>
    <t>в т.ч.</t>
  </si>
  <si>
    <t>муж.</t>
  </si>
  <si>
    <t>жен.</t>
  </si>
  <si>
    <t>ферт.возр.</t>
  </si>
  <si>
    <t>0-4</t>
  </si>
  <si>
    <t>5-9</t>
  </si>
  <si>
    <t>10-14</t>
  </si>
  <si>
    <t>0-14</t>
  </si>
  <si>
    <t>до 1 г.</t>
  </si>
  <si>
    <t>15-17</t>
  </si>
  <si>
    <t>юноши</t>
  </si>
  <si>
    <t>16-59</t>
  </si>
  <si>
    <t>16-54</t>
  </si>
  <si>
    <t>15-49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</si>
  <si>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</si>
  <si>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</si>
  <si>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</si>
  <si>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</si>
  <si>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</si>
  <si>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</si>
  <si>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</si>
  <si>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</si>
  <si>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</si>
  <si>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Кировский</t>
  </si>
  <si>
    <t>Куйбышевский</t>
  </si>
  <si>
    <t>Людиновский</t>
  </si>
  <si>
    <t>Мосальский</t>
  </si>
  <si>
    <t>М-ярославецкий</t>
  </si>
  <si>
    <t>Медынский</t>
  </si>
  <si>
    <t>Мещовский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</si>
  <si>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</si>
  <si>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</si>
  <si>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</si>
  <si>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</si>
  <si>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</si>
  <si>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</si>
  <si>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</si>
  <si>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</si>
  <si>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гор. Калуга</t>
  </si>
  <si>
    <t>гор. Обнинск</t>
  </si>
  <si>
    <t>Всего по террит.</t>
  </si>
  <si>
    <t>Итого по районам</t>
  </si>
  <si>
    <t>По подчинению</t>
  </si>
  <si>
    <t>Трудоспобное население</t>
  </si>
  <si>
    <t>Дети           0-17 лет</t>
  </si>
  <si>
    <t>Взрос - лые</t>
  </si>
  <si>
    <t>Все населе-ние</t>
  </si>
  <si>
    <t>Наименование района</t>
  </si>
  <si>
    <t>Численность населения   на 01.01.2016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</si>
</sst>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4" fontId="1" fillId="0" borderId="33" xfId="42" applyFont="1" applyBorder="1" applyAlignment="1">
      <alignment horizontal="left" vertical="center"/>
    </xf>
    <xf numFmtId="0" fontId="1" fillId="0" borderId="5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4" sqref="A4:A7"/>
    </sheetView>
  </sheetViews>
  <sheetFormatPr defaultColWidth="9.00390625" defaultRowHeight="12.75"/>
  <cols>
    <col min="1" max="1" width="16.625" style="0" customWidth="1"/>
    <col min="2" max="3" width="5.875" style="0" customWidth="1"/>
    <col min="4" max="4" width="6.375" style="0" customWidth="1"/>
    <col min="5" max="5" width="7.875" style="0" customWidth="1"/>
    <col min="6" max="6" width="5.875" style="0" customWidth="1"/>
    <col min="7" max="7" width="4.875" style="0" customWidth="1"/>
    <col min="8" max="8" width="5.00390625" style="0" customWidth="1"/>
    <col min="9" max="9" width="5.125" style="0" customWidth="1"/>
    <col min="10" max="10" width="6.375" style="0" customWidth="1"/>
    <col min="11" max="11" width="6.125" style="0" customWidth="1"/>
    <col min="12" max="12" width="7.125" style="0" customWidth="1"/>
    <col min="13" max="13" width="7.625" style="0" customWidth="1"/>
    <col min="14" max="14" width="7.125" style="0" customWidth="1"/>
    <col min="15" max="15" width="7.625" style="0" customWidth="1"/>
    <col min="16" max="16" width="8.00390625" style="0" customWidth="1"/>
    <col min="17" max="17" width="7.375" style="0" customWidth="1"/>
    <col min="18" max="18" width="7.625" style="0" customWidth="1"/>
    <col min="19" max="19" width="7.25390625" style="0" customWidth="1"/>
    <col min="20" max="20" width="7.00390625" style="0" customWidth="1"/>
    <col min="21" max="21" width="8.00390625" style="0" customWidth="1"/>
    <col min="22" max="22" width="9.00390625" style="0" customWidth="1"/>
  </cols>
  <sheetData>
    <row r="1" spans="2:21" ht="10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72" t="s">
        <v>54</v>
      </c>
      <c r="B4" s="55" t="s">
        <v>0</v>
      </c>
      <c r="C4" s="56"/>
      <c r="D4" s="56"/>
      <c r="E4" s="56"/>
      <c r="F4" s="57"/>
      <c r="G4" s="55" t="s">
        <v>1</v>
      </c>
      <c r="H4" s="56"/>
      <c r="I4" s="56"/>
      <c r="J4" s="56"/>
      <c r="K4" s="57"/>
      <c r="L4" s="72" t="s">
        <v>51</v>
      </c>
      <c r="M4" s="61" t="s">
        <v>52</v>
      </c>
      <c r="N4" s="76" t="s">
        <v>50</v>
      </c>
      <c r="O4" s="64"/>
      <c r="P4" s="77"/>
      <c r="Q4" s="66" t="s">
        <v>2</v>
      </c>
      <c r="R4" s="67"/>
      <c r="S4" s="82" t="s">
        <v>3</v>
      </c>
      <c r="T4" s="70" t="s">
        <v>4</v>
      </c>
      <c r="U4" s="42" t="s">
        <v>53</v>
      </c>
    </row>
    <row r="5" spans="1:22" ht="14.25" customHeight="1">
      <c r="A5" s="73"/>
      <c r="B5" s="58"/>
      <c r="C5" s="59"/>
      <c r="D5" s="59"/>
      <c r="E5" s="59"/>
      <c r="F5" s="60"/>
      <c r="G5" s="58"/>
      <c r="H5" s="59"/>
      <c r="I5" s="59"/>
      <c r="J5" s="59"/>
      <c r="K5" s="60"/>
      <c r="L5" s="73"/>
      <c r="M5" s="62"/>
      <c r="N5" s="78"/>
      <c r="O5" s="65"/>
      <c r="P5" s="79"/>
      <c r="Q5" s="68"/>
      <c r="R5" s="69"/>
      <c r="S5" s="83"/>
      <c r="T5" s="71"/>
      <c r="U5" s="43"/>
      <c r="V5" s="3"/>
    </row>
    <row r="6" spans="1:22" ht="12.75" customHeight="1">
      <c r="A6" s="73"/>
      <c r="B6" s="44" t="s">
        <v>11</v>
      </c>
      <c r="C6" s="46" t="s">
        <v>12</v>
      </c>
      <c r="D6" s="46" t="s">
        <v>13</v>
      </c>
      <c r="E6" s="4" t="s">
        <v>5</v>
      </c>
      <c r="F6" s="24" t="s">
        <v>6</v>
      </c>
      <c r="G6" s="48">
        <v>15</v>
      </c>
      <c r="H6" s="50">
        <v>16</v>
      </c>
      <c r="I6" s="50">
        <v>17</v>
      </c>
      <c r="J6" s="16" t="s">
        <v>5</v>
      </c>
      <c r="K6" s="18" t="s">
        <v>7</v>
      </c>
      <c r="L6" s="73"/>
      <c r="M6" s="62"/>
      <c r="N6" s="41" t="s">
        <v>8</v>
      </c>
      <c r="O6" s="5" t="s">
        <v>9</v>
      </c>
      <c r="P6" s="52" t="s">
        <v>5</v>
      </c>
      <c r="Q6" s="20" t="s">
        <v>10</v>
      </c>
      <c r="R6" s="52" t="s">
        <v>5</v>
      </c>
      <c r="S6" s="83"/>
      <c r="T6" s="71"/>
      <c r="U6" s="43"/>
      <c r="V6" s="3"/>
    </row>
    <row r="7" spans="1:22" ht="12.75" customHeight="1" thickBot="1">
      <c r="A7" s="74"/>
      <c r="B7" s="45"/>
      <c r="C7" s="47"/>
      <c r="D7" s="47"/>
      <c r="E7" s="6" t="s">
        <v>14</v>
      </c>
      <c r="F7" s="25" t="s">
        <v>15</v>
      </c>
      <c r="G7" s="49"/>
      <c r="H7" s="51"/>
      <c r="I7" s="51"/>
      <c r="J7" s="7" t="s">
        <v>16</v>
      </c>
      <c r="K7" s="17" t="s">
        <v>17</v>
      </c>
      <c r="L7" s="74"/>
      <c r="M7" s="63"/>
      <c r="N7" s="80" t="s">
        <v>18</v>
      </c>
      <c r="O7" s="19" t="s">
        <v>19</v>
      </c>
      <c r="P7" s="53"/>
      <c r="Q7" s="21" t="s">
        <v>20</v>
      </c>
      <c r="R7" s="53"/>
      <c r="S7" s="49"/>
      <c r="T7" s="51"/>
      <c r="U7" s="43"/>
      <c r="V7" s="3"/>
    </row>
    <row r="8" spans="1:22" ht="13.5" customHeight="1">
      <c r="A8" s="86" t="s">
        <v>21</v>
      </c>
      <c r="B8" s="26">
        <v>1228</v>
      </c>
      <c r="C8" s="9">
        <v>940</v>
      </c>
      <c r="D8" s="9">
        <v>945</v>
      </c>
      <c r="E8" s="10">
        <f>D8+C8+B8</f>
        <v>3113</v>
      </c>
      <c r="F8" s="27">
        <v>245</v>
      </c>
      <c r="G8" s="26">
        <v>169</v>
      </c>
      <c r="H8" s="9">
        <v>184</v>
      </c>
      <c r="I8" s="9">
        <v>170</v>
      </c>
      <c r="J8" s="10">
        <f>G8+H8+I8</f>
        <v>523</v>
      </c>
      <c r="K8" s="27">
        <v>252</v>
      </c>
      <c r="L8" s="75">
        <f>E8+J8</f>
        <v>3636</v>
      </c>
      <c r="M8" s="36">
        <f>U8-L8</f>
        <v>15072</v>
      </c>
      <c r="N8" s="26">
        <v>5578</v>
      </c>
      <c r="O8" s="9">
        <v>4961</v>
      </c>
      <c r="P8" s="27">
        <f>N8+O8</f>
        <v>10539</v>
      </c>
      <c r="Q8" s="26">
        <v>4222</v>
      </c>
      <c r="R8" s="27">
        <v>10185</v>
      </c>
      <c r="S8" s="26">
        <v>10519</v>
      </c>
      <c r="T8" s="9">
        <v>8189</v>
      </c>
      <c r="U8" s="23">
        <f>S8+T8</f>
        <v>18708</v>
      </c>
      <c r="V8" s="2"/>
    </row>
    <row r="9" spans="1:22" ht="13.5" customHeight="1">
      <c r="A9" s="87" t="s">
        <v>22</v>
      </c>
      <c r="B9" s="28">
        <v>326</v>
      </c>
      <c r="C9" s="11">
        <v>336</v>
      </c>
      <c r="D9" s="11">
        <v>306</v>
      </c>
      <c r="E9" s="10">
        <f aca="true" t="shared" si="0" ref="E9:E31">D9+C9+B9</f>
        <v>968</v>
      </c>
      <c r="F9" s="29">
        <v>53</v>
      </c>
      <c r="G9" s="28">
        <v>69</v>
      </c>
      <c r="H9" s="11">
        <v>60</v>
      </c>
      <c r="I9" s="11">
        <v>29</v>
      </c>
      <c r="J9" s="10">
        <f aca="true" t="shared" si="1" ref="J9:J31">G9+H9+I9</f>
        <v>158</v>
      </c>
      <c r="K9" s="29">
        <v>80</v>
      </c>
      <c r="L9" s="75">
        <f aca="true" t="shared" si="2" ref="L9:L31">E9+J9</f>
        <v>1126</v>
      </c>
      <c r="M9" s="36">
        <f aca="true" t="shared" si="3" ref="M9:M31">U9-L9</f>
        <v>4929</v>
      </c>
      <c r="N9" s="28">
        <v>1886</v>
      </c>
      <c r="O9" s="11">
        <v>1413</v>
      </c>
      <c r="P9" s="27">
        <f aca="true" t="shared" si="4" ref="P9:P31">N9+O9</f>
        <v>3299</v>
      </c>
      <c r="Q9" s="28">
        <v>1238</v>
      </c>
      <c r="R9" s="29">
        <v>3124</v>
      </c>
      <c r="S9" s="26">
        <v>0</v>
      </c>
      <c r="T9" s="11">
        <v>6055</v>
      </c>
      <c r="U9" s="22">
        <f aca="true" t="shared" si="5" ref="U9:U31">S9+T9</f>
        <v>6055</v>
      </c>
      <c r="V9" s="2"/>
    </row>
    <row r="10" spans="1:22" ht="13.5" customHeight="1">
      <c r="A10" s="87" t="s">
        <v>23</v>
      </c>
      <c r="B10" s="28">
        <v>3516</v>
      </c>
      <c r="C10" s="11">
        <v>3000</v>
      </c>
      <c r="D10" s="11">
        <v>2756</v>
      </c>
      <c r="E10" s="10">
        <f t="shared" si="0"/>
        <v>9272</v>
      </c>
      <c r="F10" s="29">
        <v>792</v>
      </c>
      <c r="G10" s="28">
        <v>508</v>
      </c>
      <c r="H10" s="11">
        <v>460</v>
      </c>
      <c r="I10" s="11">
        <v>474</v>
      </c>
      <c r="J10" s="10">
        <f t="shared" si="1"/>
        <v>1442</v>
      </c>
      <c r="K10" s="29">
        <v>753</v>
      </c>
      <c r="L10" s="75">
        <f t="shared" si="2"/>
        <v>10714</v>
      </c>
      <c r="M10" s="36">
        <f t="shared" si="3"/>
        <v>50165</v>
      </c>
      <c r="N10" s="28">
        <v>20135</v>
      </c>
      <c r="O10" s="11">
        <v>15918</v>
      </c>
      <c r="P10" s="27">
        <f t="shared" si="4"/>
        <v>36053</v>
      </c>
      <c r="Q10" s="28">
        <v>13900</v>
      </c>
      <c r="R10" s="29">
        <v>31328</v>
      </c>
      <c r="S10" s="26">
        <v>46899</v>
      </c>
      <c r="T10" s="11">
        <v>13980</v>
      </c>
      <c r="U10" s="22">
        <f t="shared" si="5"/>
        <v>60879</v>
      </c>
      <c r="V10" s="2"/>
    </row>
    <row r="11" spans="1:22" ht="13.5" customHeight="1">
      <c r="A11" s="87" t="s">
        <v>24</v>
      </c>
      <c r="B11" s="28">
        <v>2918</v>
      </c>
      <c r="C11" s="11">
        <v>2690</v>
      </c>
      <c r="D11" s="11">
        <v>2442</v>
      </c>
      <c r="E11" s="10">
        <f t="shared" si="0"/>
        <v>8050</v>
      </c>
      <c r="F11" s="29">
        <v>659</v>
      </c>
      <c r="G11" s="28">
        <v>428</v>
      </c>
      <c r="H11" s="11">
        <v>426</v>
      </c>
      <c r="I11" s="11">
        <v>442</v>
      </c>
      <c r="J11" s="10">
        <f t="shared" si="1"/>
        <v>1296</v>
      </c>
      <c r="K11" s="29">
        <v>691</v>
      </c>
      <c r="L11" s="75">
        <f t="shared" si="2"/>
        <v>9346</v>
      </c>
      <c r="M11" s="36">
        <f t="shared" si="3"/>
        <v>44213</v>
      </c>
      <c r="N11" s="28">
        <v>16987</v>
      </c>
      <c r="O11" s="11">
        <v>13282</v>
      </c>
      <c r="P11" s="27">
        <f t="shared" si="4"/>
        <v>30269</v>
      </c>
      <c r="Q11" s="28">
        <v>11310</v>
      </c>
      <c r="R11" s="29">
        <v>28012</v>
      </c>
      <c r="S11" s="28">
        <v>36661</v>
      </c>
      <c r="T11" s="11">
        <v>16898</v>
      </c>
      <c r="U11" s="22">
        <f t="shared" si="5"/>
        <v>53559</v>
      </c>
      <c r="V11" s="2"/>
    </row>
    <row r="12" spans="1:22" ht="13.5" customHeight="1">
      <c r="A12" s="87" t="s">
        <v>25</v>
      </c>
      <c r="B12" s="28">
        <v>690</v>
      </c>
      <c r="C12" s="11">
        <v>744</v>
      </c>
      <c r="D12" s="11">
        <v>681</v>
      </c>
      <c r="E12" s="10">
        <f t="shared" si="0"/>
        <v>2115</v>
      </c>
      <c r="F12" s="29">
        <v>104</v>
      </c>
      <c r="G12" s="28">
        <v>120</v>
      </c>
      <c r="H12" s="11">
        <v>118</v>
      </c>
      <c r="I12" s="11">
        <v>135</v>
      </c>
      <c r="J12" s="10">
        <f t="shared" si="1"/>
        <v>373</v>
      </c>
      <c r="K12" s="29">
        <v>193</v>
      </c>
      <c r="L12" s="75">
        <f t="shared" si="2"/>
        <v>2488</v>
      </c>
      <c r="M12" s="36">
        <f t="shared" si="3"/>
        <v>11777</v>
      </c>
      <c r="N12" s="28">
        <v>4236</v>
      </c>
      <c r="O12" s="11">
        <v>3402</v>
      </c>
      <c r="P12" s="27">
        <f t="shared" si="4"/>
        <v>7638</v>
      </c>
      <c r="Q12" s="28">
        <v>2887</v>
      </c>
      <c r="R12" s="29">
        <v>7554</v>
      </c>
      <c r="S12" s="26">
        <v>5638</v>
      </c>
      <c r="T12" s="11">
        <v>8627</v>
      </c>
      <c r="U12" s="22">
        <f t="shared" si="5"/>
        <v>14265</v>
      </c>
      <c r="V12" s="2"/>
    </row>
    <row r="13" spans="1:22" ht="13.5" customHeight="1">
      <c r="A13" s="87" t="s">
        <v>26</v>
      </c>
      <c r="B13" s="28">
        <v>643</v>
      </c>
      <c r="C13" s="11">
        <v>583</v>
      </c>
      <c r="D13" s="11">
        <v>522</v>
      </c>
      <c r="E13" s="10">
        <f t="shared" si="0"/>
        <v>1748</v>
      </c>
      <c r="F13" s="29">
        <v>128</v>
      </c>
      <c r="G13" s="28">
        <v>113</v>
      </c>
      <c r="H13" s="11">
        <v>86</v>
      </c>
      <c r="I13" s="11">
        <v>102</v>
      </c>
      <c r="J13" s="10">
        <f t="shared" si="1"/>
        <v>301</v>
      </c>
      <c r="K13" s="29">
        <v>143</v>
      </c>
      <c r="L13" s="75">
        <f t="shared" si="2"/>
        <v>2049</v>
      </c>
      <c r="M13" s="36">
        <f t="shared" si="3"/>
        <v>8391</v>
      </c>
      <c r="N13" s="28">
        <v>2906</v>
      </c>
      <c r="O13" s="11">
        <v>2715</v>
      </c>
      <c r="P13" s="27">
        <f t="shared" si="4"/>
        <v>5621</v>
      </c>
      <c r="Q13" s="28">
        <v>2388</v>
      </c>
      <c r="R13" s="29">
        <v>5796</v>
      </c>
      <c r="S13" s="26">
        <v>5506</v>
      </c>
      <c r="T13" s="11">
        <v>4934</v>
      </c>
      <c r="U13" s="22">
        <f t="shared" si="5"/>
        <v>10440</v>
      </c>
      <c r="V13" s="2"/>
    </row>
    <row r="14" spans="1:22" ht="13.5" customHeight="1">
      <c r="A14" s="87" t="s">
        <v>27</v>
      </c>
      <c r="B14" s="28">
        <v>2660</v>
      </c>
      <c r="C14" s="11">
        <v>2474</v>
      </c>
      <c r="D14" s="11">
        <v>2310</v>
      </c>
      <c r="E14" s="10">
        <f t="shared" si="0"/>
        <v>7444</v>
      </c>
      <c r="F14" s="29">
        <v>548</v>
      </c>
      <c r="G14" s="28">
        <v>419</v>
      </c>
      <c r="H14" s="11">
        <v>410</v>
      </c>
      <c r="I14" s="11">
        <v>440</v>
      </c>
      <c r="J14" s="10">
        <f t="shared" si="1"/>
        <v>1269</v>
      </c>
      <c r="K14" s="29">
        <v>687</v>
      </c>
      <c r="L14" s="75">
        <f t="shared" si="2"/>
        <v>8713</v>
      </c>
      <c r="M14" s="36">
        <f t="shared" si="3"/>
        <v>41850</v>
      </c>
      <c r="N14" s="28">
        <v>16483</v>
      </c>
      <c r="O14" s="11">
        <v>13547</v>
      </c>
      <c r="P14" s="27">
        <f t="shared" si="4"/>
        <v>30030</v>
      </c>
      <c r="Q14" s="28">
        <v>11603</v>
      </c>
      <c r="R14" s="29">
        <v>26240</v>
      </c>
      <c r="S14" s="26">
        <v>32610</v>
      </c>
      <c r="T14" s="11">
        <v>17953</v>
      </c>
      <c r="U14" s="22">
        <f t="shared" si="5"/>
        <v>50563</v>
      </c>
      <c r="V14" s="2"/>
    </row>
    <row r="15" spans="1:22" ht="13.5" customHeight="1">
      <c r="A15" s="87" t="s">
        <v>28</v>
      </c>
      <c r="B15" s="28">
        <v>398</v>
      </c>
      <c r="C15" s="11">
        <v>348</v>
      </c>
      <c r="D15" s="11">
        <v>316</v>
      </c>
      <c r="E15" s="10">
        <f t="shared" si="0"/>
        <v>1062</v>
      </c>
      <c r="F15" s="29">
        <v>69</v>
      </c>
      <c r="G15" s="28">
        <v>54</v>
      </c>
      <c r="H15" s="11">
        <v>50</v>
      </c>
      <c r="I15" s="11">
        <v>35</v>
      </c>
      <c r="J15" s="10">
        <f t="shared" si="1"/>
        <v>139</v>
      </c>
      <c r="K15" s="29">
        <v>63</v>
      </c>
      <c r="L15" s="75">
        <f t="shared" si="2"/>
        <v>1201</v>
      </c>
      <c r="M15" s="36">
        <f t="shared" si="3"/>
        <v>5489</v>
      </c>
      <c r="N15" s="28">
        <v>1909</v>
      </c>
      <c r="O15" s="11">
        <v>1625</v>
      </c>
      <c r="P15" s="27">
        <f t="shared" si="4"/>
        <v>3534</v>
      </c>
      <c r="Q15" s="28">
        <v>1407</v>
      </c>
      <c r="R15" s="29">
        <v>3614</v>
      </c>
      <c r="S15" s="26">
        <v>0</v>
      </c>
      <c r="T15" s="11">
        <v>6690</v>
      </c>
      <c r="U15" s="22">
        <f t="shared" si="5"/>
        <v>6690</v>
      </c>
      <c r="V15" s="2"/>
    </row>
    <row r="16" spans="1:22" ht="13.5" customHeight="1">
      <c r="A16" s="87" t="s">
        <v>30</v>
      </c>
      <c r="B16" s="28">
        <v>2187</v>
      </c>
      <c r="C16" s="11">
        <v>2278</v>
      </c>
      <c r="D16" s="11">
        <v>2137</v>
      </c>
      <c r="E16" s="10">
        <f>D16+C16+B16</f>
        <v>6602</v>
      </c>
      <c r="F16" s="29">
        <v>400</v>
      </c>
      <c r="G16" s="28">
        <v>434</v>
      </c>
      <c r="H16" s="11">
        <v>345</v>
      </c>
      <c r="I16" s="11">
        <v>356</v>
      </c>
      <c r="J16" s="10">
        <f>G16+H16+I16</f>
        <v>1135</v>
      </c>
      <c r="K16" s="29">
        <v>578</v>
      </c>
      <c r="L16" s="75">
        <f>E16+J16</f>
        <v>7737</v>
      </c>
      <c r="M16" s="36">
        <f t="shared" si="3"/>
        <v>33226</v>
      </c>
      <c r="N16" s="28">
        <v>12304</v>
      </c>
      <c r="O16" s="11">
        <v>10736</v>
      </c>
      <c r="P16" s="27">
        <f>N16+O16</f>
        <v>23040</v>
      </c>
      <c r="Q16" s="28">
        <v>9230</v>
      </c>
      <c r="R16" s="29">
        <v>22095</v>
      </c>
      <c r="S16" s="28">
        <v>30894</v>
      </c>
      <c r="T16" s="9">
        <v>10069</v>
      </c>
      <c r="U16" s="22">
        <f>S16+T16</f>
        <v>40963</v>
      </c>
      <c r="V16" s="2"/>
    </row>
    <row r="17" spans="1:22" ht="13.5" customHeight="1">
      <c r="A17" s="87" t="s">
        <v>29</v>
      </c>
      <c r="B17" s="28">
        <v>2122</v>
      </c>
      <c r="C17" s="11">
        <v>2027</v>
      </c>
      <c r="D17" s="11">
        <v>1827</v>
      </c>
      <c r="E17" s="10">
        <f t="shared" si="0"/>
        <v>5976</v>
      </c>
      <c r="F17" s="29">
        <v>458</v>
      </c>
      <c r="G17" s="28">
        <v>334</v>
      </c>
      <c r="H17" s="11">
        <v>311</v>
      </c>
      <c r="I17" s="11">
        <v>343</v>
      </c>
      <c r="J17" s="10">
        <f t="shared" si="1"/>
        <v>988</v>
      </c>
      <c r="K17" s="29">
        <v>532</v>
      </c>
      <c r="L17" s="75">
        <f t="shared" si="2"/>
        <v>6964</v>
      </c>
      <c r="M17" s="36">
        <f t="shared" si="3"/>
        <v>29882</v>
      </c>
      <c r="N17" s="28">
        <v>11765</v>
      </c>
      <c r="O17" s="11">
        <v>8644</v>
      </c>
      <c r="P17" s="27">
        <f t="shared" si="4"/>
        <v>20409</v>
      </c>
      <c r="Q17" s="28">
        <v>7263</v>
      </c>
      <c r="R17" s="29">
        <v>18981</v>
      </c>
      <c r="S17" s="26">
        <v>27053</v>
      </c>
      <c r="T17" s="11">
        <v>9793</v>
      </c>
      <c r="U17" s="22">
        <f t="shared" si="5"/>
        <v>36846</v>
      </c>
      <c r="V17" s="2"/>
    </row>
    <row r="18" spans="1:22" ht="13.5" customHeight="1">
      <c r="A18" s="87" t="s">
        <v>31</v>
      </c>
      <c r="B18" s="28">
        <v>606</v>
      </c>
      <c r="C18" s="11">
        <v>352</v>
      </c>
      <c r="D18" s="11">
        <v>339</v>
      </c>
      <c r="E18" s="10">
        <f t="shared" si="0"/>
        <v>1297</v>
      </c>
      <c r="F18" s="29">
        <v>160</v>
      </c>
      <c r="G18" s="28">
        <v>56</v>
      </c>
      <c r="H18" s="11">
        <v>86</v>
      </c>
      <c r="I18" s="11">
        <v>65</v>
      </c>
      <c r="J18" s="10">
        <f t="shared" si="1"/>
        <v>207</v>
      </c>
      <c r="K18" s="29">
        <v>80</v>
      </c>
      <c r="L18" s="75">
        <f t="shared" si="2"/>
        <v>1504</v>
      </c>
      <c r="M18" s="36">
        <f t="shared" si="3"/>
        <v>6438</v>
      </c>
      <c r="N18" s="28">
        <v>2212</v>
      </c>
      <c r="O18" s="11">
        <v>2037</v>
      </c>
      <c r="P18" s="27">
        <f t="shared" si="4"/>
        <v>4249</v>
      </c>
      <c r="Q18" s="28">
        <v>1767</v>
      </c>
      <c r="R18" s="29">
        <v>4405</v>
      </c>
      <c r="S18" s="84">
        <v>0</v>
      </c>
      <c r="T18" s="9">
        <v>7942</v>
      </c>
      <c r="U18" s="22">
        <f t="shared" si="5"/>
        <v>7942</v>
      </c>
      <c r="V18" s="2"/>
    </row>
    <row r="19" spans="1:22" ht="13.5" customHeight="1">
      <c r="A19" s="87" t="s">
        <v>32</v>
      </c>
      <c r="B19" s="28">
        <v>2709</v>
      </c>
      <c r="C19" s="11">
        <v>2456</v>
      </c>
      <c r="D19" s="11">
        <v>2100</v>
      </c>
      <c r="E19" s="10">
        <f t="shared" si="0"/>
        <v>7265</v>
      </c>
      <c r="F19" s="29">
        <v>515</v>
      </c>
      <c r="G19" s="28">
        <v>404</v>
      </c>
      <c r="H19" s="11">
        <v>348</v>
      </c>
      <c r="I19" s="11">
        <v>389</v>
      </c>
      <c r="J19" s="10">
        <f t="shared" si="1"/>
        <v>1141</v>
      </c>
      <c r="K19" s="29">
        <v>602</v>
      </c>
      <c r="L19" s="75">
        <f t="shared" si="2"/>
        <v>8406</v>
      </c>
      <c r="M19" s="36">
        <f t="shared" si="3"/>
        <v>34793</v>
      </c>
      <c r="N19" s="28">
        <v>12575</v>
      </c>
      <c r="O19" s="11">
        <v>11462</v>
      </c>
      <c r="P19" s="27">
        <f t="shared" si="4"/>
        <v>24037</v>
      </c>
      <c r="Q19" s="28">
        <v>9821</v>
      </c>
      <c r="R19" s="29">
        <v>23559</v>
      </c>
      <c r="S19" s="28">
        <v>38993</v>
      </c>
      <c r="T19" s="9">
        <v>4206</v>
      </c>
      <c r="U19" s="22">
        <f t="shared" si="5"/>
        <v>43199</v>
      </c>
      <c r="V19" s="2"/>
    </row>
    <row r="20" spans="1:22" ht="13.5" customHeight="1">
      <c r="A20" s="87" t="s">
        <v>34</v>
      </c>
      <c r="B20" s="28">
        <v>3680</v>
      </c>
      <c r="C20" s="11">
        <v>2771</v>
      </c>
      <c r="D20" s="11">
        <v>2582</v>
      </c>
      <c r="E20" s="10">
        <f>D20+C20+B20</f>
        <v>9033</v>
      </c>
      <c r="F20" s="29">
        <v>824</v>
      </c>
      <c r="G20" s="28">
        <v>520</v>
      </c>
      <c r="H20" s="11">
        <v>465</v>
      </c>
      <c r="I20" s="11">
        <v>443</v>
      </c>
      <c r="J20" s="10">
        <f>G20+H20+I20</f>
        <v>1428</v>
      </c>
      <c r="K20" s="29">
        <v>718</v>
      </c>
      <c r="L20" s="75">
        <f>E20+J20</f>
        <v>10461</v>
      </c>
      <c r="M20" s="36">
        <f t="shared" si="3"/>
        <v>39759</v>
      </c>
      <c r="N20" s="28">
        <v>14324</v>
      </c>
      <c r="O20" s="11">
        <v>12806</v>
      </c>
      <c r="P20" s="27">
        <f>N20+O20</f>
        <v>27130</v>
      </c>
      <c r="Q20" s="26">
        <v>11177</v>
      </c>
      <c r="R20" s="29">
        <v>27164</v>
      </c>
      <c r="S20" s="28">
        <v>28058</v>
      </c>
      <c r="T20" s="11">
        <v>22162</v>
      </c>
      <c r="U20" s="22">
        <f>S20+T20</f>
        <v>50220</v>
      </c>
      <c r="V20" s="2"/>
    </row>
    <row r="21" spans="1:22" ht="13.5" customHeight="1">
      <c r="A21" s="87" t="s">
        <v>35</v>
      </c>
      <c r="B21" s="28">
        <v>627</v>
      </c>
      <c r="C21" s="11">
        <v>601</v>
      </c>
      <c r="D21" s="11">
        <v>530</v>
      </c>
      <c r="E21" s="10">
        <f t="shared" si="0"/>
        <v>1758</v>
      </c>
      <c r="F21" s="29">
        <v>124</v>
      </c>
      <c r="G21" s="28">
        <v>96</v>
      </c>
      <c r="H21" s="11">
        <v>90</v>
      </c>
      <c r="I21" s="11">
        <v>100</v>
      </c>
      <c r="J21" s="10">
        <f t="shared" si="1"/>
        <v>286</v>
      </c>
      <c r="K21" s="29">
        <v>131</v>
      </c>
      <c r="L21" s="75">
        <f t="shared" si="2"/>
        <v>2044</v>
      </c>
      <c r="M21" s="36">
        <f t="shared" si="3"/>
        <v>10587</v>
      </c>
      <c r="N21" s="28">
        <v>4529</v>
      </c>
      <c r="O21" s="11">
        <v>2696</v>
      </c>
      <c r="P21" s="27">
        <f t="shared" si="4"/>
        <v>7225</v>
      </c>
      <c r="Q21" s="26">
        <v>2309</v>
      </c>
      <c r="R21" s="29">
        <v>6040</v>
      </c>
      <c r="S21" s="28">
        <v>7849</v>
      </c>
      <c r="T21" s="11">
        <v>4782</v>
      </c>
      <c r="U21" s="22">
        <f t="shared" si="5"/>
        <v>12631</v>
      </c>
      <c r="V21" s="2"/>
    </row>
    <row r="22" spans="1:22" ht="13.5" customHeight="1">
      <c r="A22" s="87" t="s">
        <v>36</v>
      </c>
      <c r="B22" s="28">
        <v>741</v>
      </c>
      <c r="C22" s="11">
        <v>704</v>
      </c>
      <c r="D22" s="11">
        <v>593</v>
      </c>
      <c r="E22" s="10">
        <f t="shared" si="0"/>
        <v>2038</v>
      </c>
      <c r="F22" s="29">
        <v>122</v>
      </c>
      <c r="G22" s="28">
        <v>111</v>
      </c>
      <c r="H22" s="11">
        <v>107</v>
      </c>
      <c r="I22" s="11">
        <v>121</v>
      </c>
      <c r="J22" s="10">
        <f t="shared" si="1"/>
        <v>339</v>
      </c>
      <c r="K22" s="29">
        <v>176</v>
      </c>
      <c r="L22" s="75">
        <f t="shared" si="2"/>
        <v>2377</v>
      </c>
      <c r="M22" s="36">
        <f t="shared" si="3"/>
        <v>10719</v>
      </c>
      <c r="N22" s="28">
        <v>4433</v>
      </c>
      <c r="O22" s="11">
        <v>3188</v>
      </c>
      <c r="P22" s="27">
        <f t="shared" si="4"/>
        <v>7621</v>
      </c>
      <c r="Q22" s="26">
        <v>2766</v>
      </c>
      <c r="R22" s="29">
        <v>6638</v>
      </c>
      <c r="S22" s="28">
        <v>4036</v>
      </c>
      <c r="T22" s="11">
        <v>9060</v>
      </c>
      <c r="U22" s="22">
        <f t="shared" si="5"/>
        <v>13096</v>
      </c>
      <c r="V22" s="2"/>
    </row>
    <row r="23" spans="1:22" ht="13.5" customHeight="1">
      <c r="A23" s="88" t="s">
        <v>33</v>
      </c>
      <c r="B23" s="28">
        <v>486</v>
      </c>
      <c r="C23" s="11">
        <v>407</v>
      </c>
      <c r="D23" s="11">
        <v>386</v>
      </c>
      <c r="E23" s="10">
        <f>D23+C23+B23</f>
        <v>1279</v>
      </c>
      <c r="F23" s="29">
        <v>84</v>
      </c>
      <c r="G23" s="28">
        <v>70</v>
      </c>
      <c r="H23" s="11">
        <v>68</v>
      </c>
      <c r="I23" s="11">
        <v>72</v>
      </c>
      <c r="J23" s="10">
        <f>G23+H23+I23</f>
        <v>210</v>
      </c>
      <c r="K23" s="29">
        <v>107</v>
      </c>
      <c r="L23" s="75">
        <f>E23+J23</f>
        <v>1489</v>
      </c>
      <c r="M23" s="36">
        <f t="shared" si="3"/>
        <v>6902</v>
      </c>
      <c r="N23" s="28">
        <v>2423</v>
      </c>
      <c r="O23" s="11">
        <v>1977</v>
      </c>
      <c r="P23" s="27">
        <f>N23+O23</f>
        <v>4400</v>
      </c>
      <c r="Q23" s="26">
        <v>1675</v>
      </c>
      <c r="R23" s="29">
        <v>4570</v>
      </c>
      <c r="S23" s="28">
        <v>4084</v>
      </c>
      <c r="T23" s="11">
        <v>4307</v>
      </c>
      <c r="U23" s="22">
        <f>S23+T23</f>
        <v>8391</v>
      </c>
      <c r="V23" s="2"/>
    </row>
    <row r="24" spans="1:22" ht="13.5" customHeight="1">
      <c r="A24" s="87" t="s">
        <v>37</v>
      </c>
      <c r="B24" s="28">
        <v>1015</v>
      </c>
      <c r="C24" s="11">
        <v>661</v>
      </c>
      <c r="D24" s="11">
        <v>549</v>
      </c>
      <c r="E24" s="10">
        <f t="shared" si="0"/>
        <v>2225</v>
      </c>
      <c r="F24" s="29">
        <v>272</v>
      </c>
      <c r="G24" s="28">
        <v>100</v>
      </c>
      <c r="H24" s="11">
        <v>113</v>
      </c>
      <c r="I24" s="11">
        <v>128</v>
      </c>
      <c r="J24" s="10">
        <f t="shared" si="1"/>
        <v>341</v>
      </c>
      <c r="K24" s="29">
        <v>192</v>
      </c>
      <c r="L24" s="75">
        <f t="shared" si="2"/>
        <v>2566</v>
      </c>
      <c r="M24" s="36">
        <f t="shared" si="3"/>
        <v>11121</v>
      </c>
      <c r="N24" s="28">
        <v>4077</v>
      </c>
      <c r="O24" s="11">
        <v>3217</v>
      </c>
      <c r="P24" s="27">
        <f t="shared" si="4"/>
        <v>7294</v>
      </c>
      <c r="Q24" s="26">
        <v>2709</v>
      </c>
      <c r="R24" s="29">
        <v>7108</v>
      </c>
      <c r="S24" s="28">
        <v>0</v>
      </c>
      <c r="T24" s="9">
        <v>13687</v>
      </c>
      <c r="U24" s="22">
        <f t="shared" si="5"/>
        <v>13687</v>
      </c>
      <c r="V24" s="2"/>
    </row>
    <row r="25" spans="1:22" ht="13.5" customHeight="1">
      <c r="A25" s="87" t="s">
        <v>38</v>
      </c>
      <c r="B25" s="28">
        <v>339</v>
      </c>
      <c r="C25" s="11">
        <v>314</v>
      </c>
      <c r="D25" s="11">
        <v>320</v>
      </c>
      <c r="E25" s="10">
        <f t="shared" si="0"/>
        <v>973</v>
      </c>
      <c r="F25" s="29">
        <v>68</v>
      </c>
      <c r="G25" s="28">
        <v>68</v>
      </c>
      <c r="H25" s="11">
        <v>52</v>
      </c>
      <c r="I25" s="11">
        <v>35</v>
      </c>
      <c r="J25" s="10">
        <f t="shared" si="1"/>
        <v>155</v>
      </c>
      <c r="K25" s="29">
        <v>67</v>
      </c>
      <c r="L25" s="75">
        <f t="shared" si="2"/>
        <v>1128</v>
      </c>
      <c r="M25" s="36">
        <f t="shared" si="3"/>
        <v>6200</v>
      </c>
      <c r="N25" s="28">
        <v>2144</v>
      </c>
      <c r="O25" s="11">
        <v>1759</v>
      </c>
      <c r="P25" s="27">
        <f t="shared" si="4"/>
        <v>3903</v>
      </c>
      <c r="Q25" s="26">
        <v>1488</v>
      </c>
      <c r="R25" s="29">
        <v>4039</v>
      </c>
      <c r="S25" s="28">
        <v>4342</v>
      </c>
      <c r="T25" s="11">
        <v>2986</v>
      </c>
      <c r="U25" s="22">
        <f t="shared" si="5"/>
        <v>7328</v>
      </c>
      <c r="V25" s="2"/>
    </row>
    <row r="26" spans="1:22" ht="13.5" customHeight="1">
      <c r="A26" s="87" t="s">
        <v>39</v>
      </c>
      <c r="B26" s="28">
        <v>1290</v>
      </c>
      <c r="C26" s="11">
        <v>1156</v>
      </c>
      <c r="D26" s="11">
        <v>1016</v>
      </c>
      <c r="E26" s="10">
        <f t="shared" si="0"/>
        <v>3462</v>
      </c>
      <c r="F26" s="29">
        <v>232</v>
      </c>
      <c r="G26" s="28">
        <v>194</v>
      </c>
      <c r="H26" s="11">
        <v>179</v>
      </c>
      <c r="I26" s="11">
        <v>209</v>
      </c>
      <c r="J26" s="10">
        <f t="shared" si="1"/>
        <v>582</v>
      </c>
      <c r="K26" s="29">
        <v>294</v>
      </c>
      <c r="L26" s="75">
        <f t="shared" si="2"/>
        <v>4044</v>
      </c>
      <c r="M26" s="36">
        <f t="shared" si="3"/>
        <v>19519</v>
      </c>
      <c r="N26" s="28">
        <v>7368</v>
      </c>
      <c r="O26" s="11">
        <v>5672</v>
      </c>
      <c r="P26" s="27">
        <f t="shared" si="4"/>
        <v>13040</v>
      </c>
      <c r="Q26" s="26">
        <v>4855</v>
      </c>
      <c r="R26" s="29">
        <v>12443</v>
      </c>
      <c r="S26" s="28">
        <v>16862</v>
      </c>
      <c r="T26" s="11">
        <v>6701</v>
      </c>
      <c r="U26" s="22">
        <f t="shared" si="5"/>
        <v>23563</v>
      </c>
      <c r="V26" s="2"/>
    </row>
    <row r="27" spans="1:22" ht="13.5" customHeight="1">
      <c r="A27" s="87" t="s">
        <v>40</v>
      </c>
      <c r="B27" s="28">
        <v>769</v>
      </c>
      <c r="C27" s="11">
        <v>760</v>
      </c>
      <c r="D27" s="11">
        <v>726</v>
      </c>
      <c r="E27" s="10">
        <f t="shared" si="0"/>
        <v>2255</v>
      </c>
      <c r="F27" s="29">
        <v>138</v>
      </c>
      <c r="G27" s="28">
        <v>113</v>
      </c>
      <c r="H27" s="11">
        <v>117</v>
      </c>
      <c r="I27" s="11">
        <v>146</v>
      </c>
      <c r="J27" s="10">
        <f t="shared" si="1"/>
        <v>376</v>
      </c>
      <c r="K27" s="29">
        <v>197</v>
      </c>
      <c r="L27" s="75">
        <f t="shared" si="2"/>
        <v>2631</v>
      </c>
      <c r="M27" s="36">
        <f t="shared" si="3"/>
        <v>12431</v>
      </c>
      <c r="N27" s="28">
        <v>4304</v>
      </c>
      <c r="O27" s="11">
        <v>3688</v>
      </c>
      <c r="P27" s="27">
        <f t="shared" si="4"/>
        <v>7992</v>
      </c>
      <c r="Q27" s="26">
        <v>3115</v>
      </c>
      <c r="R27" s="29">
        <v>8134</v>
      </c>
      <c r="S27" s="28">
        <v>9267</v>
      </c>
      <c r="T27" s="11">
        <v>5795</v>
      </c>
      <c r="U27" s="22">
        <f t="shared" si="5"/>
        <v>15062</v>
      </c>
      <c r="V27" s="2"/>
    </row>
    <row r="28" spans="1:22" ht="13.5" customHeight="1">
      <c r="A28" s="87" t="s">
        <v>41</v>
      </c>
      <c r="B28" s="28">
        <v>481</v>
      </c>
      <c r="C28" s="11">
        <v>342</v>
      </c>
      <c r="D28" s="11">
        <v>367</v>
      </c>
      <c r="E28" s="10">
        <f t="shared" si="0"/>
        <v>1190</v>
      </c>
      <c r="F28" s="29">
        <v>90</v>
      </c>
      <c r="G28" s="28">
        <v>81</v>
      </c>
      <c r="H28" s="11">
        <v>64</v>
      </c>
      <c r="I28" s="11">
        <v>79</v>
      </c>
      <c r="J28" s="10">
        <f t="shared" si="1"/>
        <v>224</v>
      </c>
      <c r="K28" s="29">
        <v>118</v>
      </c>
      <c r="L28" s="75">
        <f t="shared" si="2"/>
        <v>1414</v>
      </c>
      <c r="M28" s="36">
        <f t="shared" si="3"/>
        <v>5687</v>
      </c>
      <c r="N28" s="28">
        <v>1992</v>
      </c>
      <c r="O28" s="11">
        <v>1741</v>
      </c>
      <c r="P28" s="27">
        <f t="shared" si="4"/>
        <v>3733</v>
      </c>
      <c r="Q28" s="26">
        <v>1530</v>
      </c>
      <c r="R28" s="29">
        <v>3910</v>
      </c>
      <c r="S28" s="28">
        <v>0</v>
      </c>
      <c r="T28" s="9">
        <v>7101</v>
      </c>
      <c r="U28" s="22">
        <f t="shared" si="5"/>
        <v>7101</v>
      </c>
      <c r="V28" s="2"/>
    </row>
    <row r="29" spans="1:22" ht="13.5" customHeight="1">
      <c r="A29" s="87" t="s">
        <v>42</v>
      </c>
      <c r="B29" s="28">
        <v>1162</v>
      </c>
      <c r="C29" s="11">
        <v>981</v>
      </c>
      <c r="D29" s="11">
        <v>767</v>
      </c>
      <c r="E29" s="10">
        <f t="shared" si="0"/>
        <v>2910</v>
      </c>
      <c r="F29" s="29">
        <v>193</v>
      </c>
      <c r="G29" s="28">
        <v>143</v>
      </c>
      <c r="H29" s="11">
        <v>157</v>
      </c>
      <c r="I29" s="11">
        <v>154</v>
      </c>
      <c r="J29" s="10">
        <f t="shared" si="1"/>
        <v>454</v>
      </c>
      <c r="K29" s="29">
        <v>230</v>
      </c>
      <c r="L29" s="75">
        <f t="shared" si="2"/>
        <v>3364</v>
      </c>
      <c r="M29" s="36">
        <f t="shared" si="3"/>
        <v>13911</v>
      </c>
      <c r="N29" s="28">
        <v>5406</v>
      </c>
      <c r="O29" s="11">
        <v>4347</v>
      </c>
      <c r="P29" s="27">
        <f t="shared" si="4"/>
        <v>9753</v>
      </c>
      <c r="Q29" s="26">
        <v>3762</v>
      </c>
      <c r="R29" s="29">
        <v>8949</v>
      </c>
      <c r="S29" s="28">
        <v>0</v>
      </c>
      <c r="T29" s="11">
        <v>17275</v>
      </c>
      <c r="U29" s="22">
        <f t="shared" si="5"/>
        <v>17275</v>
      </c>
      <c r="V29" s="2"/>
    </row>
    <row r="30" spans="1:22" ht="13.5" customHeight="1">
      <c r="A30" s="87" t="s">
        <v>43</v>
      </c>
      <c r="B30" s="28">
        <v>647</v>
      </c>
      <c r="C30" s="11">
        <v>635</v>
      </c>
      <c r="D30" s="11">
        <v>506</v>
      </c>
      <c r="E30" s="10">
        <f t="shared" si="0"/>
        <v>1788</v>
      </c>
      <c r="F30" s="29">
        <v>103</v>
      </c>
      <c r="G30" s="28">
        <v>113</v>
      </c>
      <c r="H30" s="11">
        <v>84</v>
      </c>
      <c r="I30" s="11">
        <v>74</v>
      </c>
      <c r="J30" s="10">
        <f t="shared" si="1"/>
        <v>271</v>
      </c>
      <c r="K30" s="29">
        <v>141</v>
      </c>
      <c r="L30" s="75">
        <f t="shared" si="2"/>
        <v>2059</v>
      </c>
      <c r="M30" s="36">
        <f t="shared" si="3"/>
        <v>8383</v>
      </c>
      <c r="N30" s="28">
        <v>3041</v>
      </c>
      <c r="O30" s="11">
        <v>2635</v>
      </c>
      <c r="P30" s="27">
        <f t="shared" si="4"/>
        <v>5676</v>
      </c>
      <c r="Q30" s="26">
        <v>2284</v>
      </c>
      <c r="R30" s="29">
        <v>5647</v>
      </c>
      <c r="S30" s="28">
        <v>0</v>
      </c>
      <c r="T30" s="9">
        <v>10442</v>
      </c>
      <c r="U30" s="22">
        <f t="shared" si="5"/>
        <v>10442</v>
      </c>
      <c r="V30" s="2"/>
    </row>
    <row r="31" spans="1:22" ht="13.5" customHeight="1" thickBot="1">
      <c r="A31" s="89" t="s">
        <v>44</v>
      </c>
      <c r="B31" s="30">
        <v>612</v>
      </c>
      <c r="C31" s="12">
        <v>529</v>
      </c>
      <c r="D31" s="12">
        <v>524</v>
      </c>
      <c r="E31" s="92">
        <f t="shared" si="0"/>
        <v>1665</v>
      </c>
      <c r="F31" s="31">
        <v>98</v>
      </c>
      <c r="G31" s="30">
        <v>99</v>
      </c>
      <c r="H31" s="12">
        <v>111</v>
      </c>
      <c r="I31" s="12">
        <v>88</v>
      </c>
      <c r="J31" s="92">
        <f t="shared" si="1"/>
        <v>298</v>
      </c>
      <c r="K31" s="31">
        <v>142</v>
      </c>
      <c r="L31" s="93">
        <f t="shared" si="2"/>
        <v>1963</v>
      </c>
      <c r="M31" s="94">
        <f t="shared" si="3"/>
        <v>9144</v>
      </c>
      <c r="N31" s="30">
        <v>3250</v>
      </c>
      <c r="O31" s="12">
        <v>2615</v>
      </c>
      <c r="P31" s="95">
        <f t="shared" si="4"/>
        <v>5865</v>
      </c>
      <c r="Q31" s="96">
        <v>2195</v>
      </c>
      <c r="R31" s="31">
        <v>6006</v>
      </c>
      <c r="S31" s="30">
        <v>6153</v>
      </c>
      <c r="T31" s="12">
        <v>4954</v>
      </c>
      <c r="U31" s="97">
        <f t="shared" si="5"/>
        <v>11107</v>
      </c>
      <c r="V31" s="2"/>
    </row>
    <row r="32" spans="1:22" ht="13.5" customHeight="1" thickBot="1">
      <c r="A32" s="98" t="s">
        <v>48</v>
      </c>
      <c r="B32" s="99">
        <f aca="true" t="shared" si="6" ref="B32:U32">SUM(B8:B31)</f>
        <v>31852</v>
      </c>
      <c r="C32" s="100">
        <f t="shared" si="6"/>
        <v>28089</v>
      </c>
      <c r="D32" s="100">
        <f t="shared" si="6"/>
        <v>25547</v>
      </c>
      <c r="E32" s="100">
        <f t="shared" si="6"/>
        <v>85488</v>
      </c>
      <c r="F32" s="101">
        <f t="shared" si="6"/>
        <v>6479</v>
      </c>
      <c r="G32" s="102">
        <f t="shared" si="6"/>
        <v>4816</v>
      </c>
      <c r="H32" s="100">
        <f t="shared" si="6"/>
        <v>4491</v>
      </c>
      <c r="I32" s="100">
        <f t="shared" si="6"/>
        <v>4629</v>
      </c>
      <c r="J32" s="100">
        <f t="shared" si="6"/>
        <v>13936</v>
      </c>
      <c r="K32" s="101">
        <f t="shared" si="6"/>
        <v>7167</v>
      </c>
      <c r="L32" s="103">
        <f t="shared" si="6"/>
        <v>99424</v>
      </c>
      <c r="M32" s="103">
        <f t="shared" si="6"/>
        <v>440588</v>
      </c>
      <c r="N32" s="99">
        <f t="shared" si="6"/>
        <v>166267</v>
      </c>
      <c r="O32" s="100">
        <f t="shared" si="6"/>
        <v>136083</v>
      </c>
      <c r="P32" s="101">
        <f t="shared" si="6"/>
        <v>302350</v>
      </c>
      <c r="Q32" s="99">
        <f t="shared" si="6"/>
        <v>116901</v>
      </c>
      <c r="R32" s="101">
        <f t="shared" si="6"/>
        <v>285541</v>
      </c>
      <c r="S32" s="99">
        <f t="shared" si="6"/>
        <v>315424</v>
      </c>
      <c r="T32" s="100">
        <f t="shared" si="6"/>
        <v>224588</v>
      </c>
      <c r="U32" s="101">
        <f t="shared" si="6"/>
        <v>540012</v>
      </c>
      <c r="V32" s="2"/>
    </row>
    <row r="33" spans="1:22" ht="13.5" customHeight="1">
      <c r="A33" s="91"/>
      <c r="B33" s="33"/>
      <c r="C33" s="10"/>
      <c r="D33" s="10"/>
      <c r="E33" s="10"/>
      <c r="F33" s="22"/>
      <c r="G33" s="33"/>
      <c r="H33" s="10"/>
      <c r="I33" s="10"/>
      <c r="J33" s="10"/>
      <c r="K33" s="22"/>
      <c r="L33" s="75"/>
      <c r="M33" s="36"/>
      <c r="N33" s="33"/>
      <c r="O33" s="10"/>
      <c r="P33" s="22"/>
      <c r="Q33" s="26"/>
      <c r="R33" s="22"/>
      <c r="S33" s="33"/>
      <c r="T33" s="10"/>
      <c r="U33" s="22"/>
      <c r="V33" s="2"/>
    </row>
    <row r="34" spans="1:22" ht="13.5" customHeight="1">
      <c r="A34" s="90" t="s">
        <v>45</v>
      </c>
      <c r="B34" s="34">
        <v>19775</v>
      </c>
      <c r="C34" s="14">
        <v>16416</v>
      </c>
      <c r="D34" s="14">
        <v>14319</v>
      </c>
      <c r="E34" s="15">
        <f>D34+C34+B34</f>
        <v>50510</v>
      </c>
      <c r="F34" s="35">
        <v>4559</v>
      </c>
      <c r="G34" s="34">
        <v>2608</v>
      </c>
      <c r="H34" s="14">
        <v>2673</v>
      </c>
      <c r="I34" s="14">
        <v>2812</v>
      </c>
      <c r="J34" s="15">
        <f>I34+H34+G34</f>
        <v>8093</v>
      </c>
      <c r="K34" s="35">
        <v>4155</v>
      </c>
      <c r="L34" s="38">
        <f>E34+J34</f>
        <v>58603</v>
      </c>
      <c r="M34" s="36">
        <f>U34-L34</f>
        <v>299797</v>
      </c>
      <c r="N34" s="34">
        <v>105593</v>
      </c>
      <c r="O34" s="14">
        <v>100590</v>
      </c>
      <c r="P34" s="81">
        <f>N34+O34</f>
        <v>206183</v>
      </c>
      <c r="Q34" s="39">
        <v>87407</v>
      </c>
      <c r="R34" s="35">
        <v>197969</v>
      </c>
      <c r="S34" s="34">
        <v>341986</v>
      </c>
      <c r="T34" s="14">
        <v>16414</v>
      </c>
      <c r="U34" s="22">
        <f>S34+T34</f>
        <v>358400</v>
      </c>
      <c r="V34" s="2"/>
    </row>
    <row r="35" spans="1:22" ht="13.5" customHeight="1" thickBot="1">
      <c r="A35" s="89"/>
      <c r="B35" s="30"/>
      <c r="C35" s="12"/>
      <c r="D35" s="12"/>
      <c r="E35" s="104"/>
      <c r="F35" s="31"/>
      <c r="G35" s="30"/>
      <c r="H35" s="12"/>
      <c r="I35" s="12"/>
      <c r="J35" s="104"/>
      <c r="K35" s="31"/>
      <c r="L35" s="93"/>
      <c r="M35" s="105"/>
      <c r="N35" s="30"/>
      <c r="O35" s="12"/>
      <c r="P35" s="106"/>
      <c r="Q35" s="96"/>
      <c r="R35" s="31"/>
      <c r="S35" s="30"/>
      <c r="T35" s="12"/>
      <c r="U35" s="97"/>
      <c r="V35" s="2"/>
    </row>
    <row r="36" spans="1:22" ht="13.5" customHeight="1" thickBot="1">
      <c r="A36" s="98" t="s">
        <v>49</v>
      </c>
      <c r="B36" s="99">
        <f>B32+B34</f>
        <v>51627</v>
      </c>
      <c r="C36" s="100">
        <f aca="true" t="shared" si="7" ref="C36:U36">C32+C34</f>
        <v>44505</v>
      </c>
      <c r="D36" s="100">
        <f t="shared" si="7"/>
        <v>39866</v>
      </c>
      <c r="E36" s="100">
        <f t="shared" si="7"/>
        <v>135998</v>
      </c>
      <c r="F36" s="101">
        <f t="shared" si="7"/>
        <v>11038</v>
      </c>
      <c r="G36" s="99">
        <f t="shared" si="7"/>
        <v>7424</v>
      </c>
      <c r="H36" s="100">
        <f t="shared" si="7"/>
        <v>7164</v>
      </c>
      <c r="I36" s="100">
        <f t="shared" si="7"/>
        <v>7441</v>
      </c>
      <c r="J36" s="100">
        <f t="shared" si="7"/>
        <v>22029</v>
      </c>
      <c r="K36" s="101">
        <f t="shared" si="7"/>
        <v>11322</v>
      </c>
      <c r="L36" s="103">
        <f t="shared" si="7"/>
        <v>158027</v>
      </c>
      <c r="M36" s="103">
        <f t="shared" si="7"/>
        <v>740385</v>
      </c>
      <c r="N36" s="99">
        <f t="shared" si="7"/>
        <v>271860</v>
      </c>
      <c r="O36" s="100">
        <f t="shared" si="7"/>
        <v>236673</v>
      </c>
      <c r="P36" s="101">
        <f t="shared" si="7"/>
        <v>508533</v>
      </c>
      <c r="Q36" s="99">
        <f t="shared" si="7"/>
        <v>204308</v>
      </c>
      <c r="R36" s="101">
        <f t="shared" si="7"/>
        <v>483510</v>
      </c>
      <c r="S36" s="99">
        <f t="shared" si="7"/>
        <v>657410</v>
      </c>
      <c r="T36" s="100">
        <f t="shared" si="7"/>
        <v>241002</v>
      </c>
      <c r="U36" s="101">
        <f t="shared" si="7"/>
        <v>898412</v>
      </c>
      <c r="V36" s="2"/>
    </row>
    <row r="37" spans="1:22" ht="13.5" customHeight="1">
      <c r="A37" s="91"/>
      <c r="B37" s="33"/>
      <c r="C37" s="10"/>
      <c r="D37" s="10"/>
      <c r="E37" s="15"/>
      <c r="F37" s="22"/>
      <c r="G37" s="33"/>
      <c r="H37" s="10"/>
      <c r="I37" s="10"/>
      <c r="J37" s="15"/>
      <c r="K37" s="22"/>
      <c r="L37" s="36"/>
      <c r="M37" s="38"/>
      <c r="N37" s="33"/>
      <c r="O37" s="10"/>
      <c r="P37" s="107"/>
      <c r="Q37" s="33"/>
      <c r="R37" s="22"/>
      <c r="S37" s="33"/>
      <c r="T37" s="10"/>
      <c r="U37" s="22"/>
      <c r="V37" s="2"/>
    </row>
    <row r="38" spans="1:22" ht="13.5" customHeight="1">
      <c r="A38" s="90" t="s">
        <v>46</v>
      </c>
      <c r="B38" s="32">
        <v>7375</v>
      </c>
      <c r="C38" s="13">
        <v>5657</v>
      </c>
      <c r="D38" s="13">
        <v>5033</v>
      </c>
      <c r="E38" s="15">
        <f>D38+C38+B38</f>
        <v>18065</v>
      </c>
      <c r="F38" s="23">
        <v>1682</v>
      </c>
      <c r="G38" s="32">
        <v>868</v>
      </c>
      <c r="H38" s="13">
        <v>786</v>
      </c>
      <c r="I38" s="13">
        <v>920</v>
      </c>
      <c r="J38" s="15">
        <f>I38+H38+G38</f>
        <v>2574</v>
      </c>
      <c r="K38" s="23">
        <v>1314</v>
      </c>
      <c r="L38" s="37">
        <f>E38+J38</f>
        <v>20639</v>
      </c>
      <c r="M38" s="36">
        <f>U38-L38</f>
        <v>90721</v>
      </c>
      <c r="N38" s="32">
        <v>32257</v>
      </c>
      <c r="O38" s="13">
        <v>30446</v>
      </c>
      <c r="P38" s="81">
        <f>N38+O38</f>
        <v>62703</v>
      </c>
      <c r="Q38" s="39">
        <v>26162</v>
      </c>
      <c r="R38" s="23">
        <v>60629</v>
      </c>
      <c r="S38" s="85">
        <v>111360</v>
      </c>
      <c r="T38" s="10">
        <v>0</v>
      </c>
      <c r="U38" s="22">
        <f>S38+T38</f>
        <v>111360</v>
      </c>
      <c r="V38" s="2"/>
    </row>
    <row r="39" spans="1:22" ht="13.5" customHeight="1" thickBot="1">
      <c r="A39" s="89"/>
      <c r="B39" s="30"/>
      <c r="C39" s="12"/>
      <c r="D39" s="12"/>
      <c r="E39" s="104"/>
      <c r="F39" s="31"/>
      <c r="G39" s="108"/>
      <c r="H39" s="109"/>
      <c r="I39" s="109"/>
      <c r="J39" s="104"/>
      <c r="K39" s="110"/>
      <c r="L39" s="111"/>
      <c r="M39" s="105"/>
      <c r="N39" s="108"/>
      <c r="O39" s="109"/>
      <c r="P39" s="106"/>
      <c r="Q39" s="108"/>
      <c r="R39" s="110"/>
      <c r="S39" s="108"/>
      <c r="T39" s="109"/>
      <c r="U39" s="97"/>
      <c r="V39" s="2"/>
    </row>
    <row r="40" spans="1:24" ht="13.5" customHeight="1" thickBot="1">
      <c r="A40" s="98" t="s">
        <v>47</v>
      </c>
      <c r="B40" s="102">
        <f>B36+B38</f>
        <v>59002</v>
      </c>
      <c r="C40" s="112">
        <f aca="true" t="shared" si="8" ref="C40:U40">C36+C38</f>
        <v>50162</v>
      </c>
      <c r="D40" s="112">
        <f t="shared" si="8"/>
        <v>44899</v>
      </c>
      <c r="E40" s="112">
        <f t="shared" si="8"/>
        <v>154063</v>
      </c>
      <c r="F40" s="113">
        <f t="shared" si="8"/>
        <v>12720</v>
      </c>
      <c r="G40" s="102">
        <f t="shared" si="8"/>
        <v>8292</v>
      </c>
      <c r="H40" s="112">
        <f t="shared" si="8"/>
        <v>7950</v>
      </c>
      <c r="I40" s="114">
        <f t="shared" si="8"/>
        <v>8361</v>
      </c>
      <c r="J40" s="112">
        <f t="shared" si="8"/>
        <v>24603</v>
      </c>
      <c r="K40" s="115">
        <f t="shared" si="8"/>
        <v>12636</v>
      </c>
      <c r="L40" s="116">
        <f t="shared" si="8"/>
        <v>178666</v>
      </c>
      <c r="M40" s="98">
        <f t="shared" si="8"/>
        <v>831106</v>
      </c>
      <c r="N40" s="102">
        <f t="shared" si="8"/>
        <v>304117</v>
      </c>
      <c r="O40" s="112">
        <f t="shared" si="8"/>
        <v>267119</v>
      </c>
      <c r="P40" s="113">
        <f t="shared" si="8"/>
        <v>571236</v>
      </c>
      <c r="Q40" s="117">
        <f t="shared" si="8"/>
        <v>230470</v>
      </c>
      <c r="R40" s="113">
        <f t="shared" si="8"/>
        <v>544139</v>
      </c>
      <c r="S40" s="102">
        <f t="shared" si="8"/>
        <v>768770</v>
      </c>
      <c r="T40" s="112">
        <f t="shared" si="8"/>
        <v>241002</v>
      </c>
      <c r="U40" s="113">
        <f t="shared" si="8"/>
        <v>1009772</v>
      </c>
      <c r="V40" s="2"/>
      <c r="W40" s="8"/>
      <c r="X40" s="8"/>
    </row>
    <row r="41" spans="5:18" ht="12.75" customHeight="1">
      <c r="E41" s="40"/>
      <c r="R41" s="8"/>
    </row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19">
    <mergeCell ref="A2:U2"/>
    <mergeCell ref="A4:A7"/>
    <mergeCell ref="B4:F5"/>
    <mergeCell ref="G4:K5"/>
    <mergeCell ref="L4:L7"/>
    <mergeCell ref="M4:M7"/>
    <mergeCell ref="N4:P5"/>
    <mergeCell ref="Q4:R5"/>
    <mergeCell ref="S4:S7"/>
    <mergeCell ref="T4:T7"/>
    <mergeCell ref="U4:U7"/>
    <mergeCell ref="B6:B7"/>
    <mergeCell ref="C6:C7"/>
    <mergeCell ref="D6:D7"/>
    <mergeCell ref="G6:G7"/>
    <mergeCell ref="H6:H7"/>
    <mergeCell ref="I6:I7"/>
    <mergeCell ref="P6:P7"/>
    <mergeCell ref="R6:R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Nemchenkova</dc:creator>
  <cp:keywords/>
  <dc:description/>
  <cp:lastModifiedBy>Марина Ефремова</cp:lastModifiedBy>
  <cp:lastPrinted>2016-09-28T09:13:54Z</cp:lastPrinted>
  <dcterms:created xsi:type="dcterms:W3CDTF">2010-09-27T04:56:39Z</dcterms:created>
  <dcterms:modified xsi:type="dcterms:W3CDTF">2016-12-22T06:17:55Z</dcterms:modified>
  <cp:category/>
  <cp:version/>
  <cp:contentType/>
  <cp:contentStatus/>
</cp:coreProperties>
</file>